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SC-DC-FS01\FolderRedirection\Eric_A\Documents\"/>
    </mc:Choice>
  </mc:AlternateContent>
  <xr:revisionPtr revIDLastSave="0" documentId="13_ncr:1_{7AC1A4A6-3CFB-4F5D-8D68-7C90BAC41D7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14400" windowHeight="1560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V12" i="5"/>
  <c r="E12" i="5"/>
  <c r="X12" i="5" s="1"/>
  <c r="V13" i="5"/>
  <c r="E13" i="5"/>
  <c r="X13" i="5" s="1"/>
  <c r="V14" i="5"/>
  <c r="E14" i="5"/>
  <c r="X14" i="5" s="1"/>
  <c r="V15" i="5"/>
  <c r="E15" i="5"/>
  <c r="X15" i="5" s="1"/>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V231" i="5"/>
  <c r="E231" i="5"/>
  <c r="X231" i="5" s="1"/>
  <c r="V232" i="5"/>
  <c r="E232" i="5"/>
  <c r="X232" i="5" s="1"/>
  <c r="V233" i="5"/>
  <c r="E233" i="5"/>
  <c r="V234" i="5"/>
  <c r="E234" i="5"/>
  <c r="X234" i="5" s="1"/>
  <c r="V235" i="5"/>
  <c r="E235" i="5"/>
  <c r="X235" i="5" s="1"/>
  <c r="V236" i="5"/>
  <c r="E236" i="5"/>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V282" i="5"/>
  <c r="E282" i="5"/>
  <c r="X282" i="5" s="1"/>
  <c r="V283" i="5"/>
  <c r="E283" i="5"/>
  <c r="X283" i="5" s="1"/>
  <c r="V284" i="5"/>
  <c r="E284" i="5"/>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V597" i="5"/>
  <c r="E597" i="5"/>
  <c r="X597" i="5" s="1"/>
  <c r="V598" i="5"/>
  <c r="E598" i="5"/>
  <c r="X598" i="5" s="1"/>
  <c r="V599" i="5"/>
  <c r="E599" i="5"/>
  <c r="V600" i="5"/>
  <c r="E600" i="5"/>
  <c r="X600" i="5" s="1"/>
  <c r="V601" i="5"/>
  <c r="E601" i="5"/>
  <c r="X601" i="5" s="1"/>
  <c r="V602" i="5"/>
  <c r="E602" i="5"/>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s="1"/>
  <c r="B55" i="6"/>
  <c r="G55" i="6"/>
  <c r="B54" i="6"/>
  <c r="G54" i="6"/>
  <c r="B17" i="6"/>
  <c r="B16" i="6"/>
  <c r="F21" i="6" s="1"/>
  <c r="B15" i="6"/>
  <c r="B14" i="6"/>
  <c r="F19" i="6" s="1"/>
  <c r="H19" i="6" s="1"/>
  <c r="G14" i="6"/>
  <c r="H14" i="6"/>
  <c r="D14" i="6" s="1"/>
  <c r="H13" i="6"/>
  <c r="B12" i="6"/>
  <c r="G12" i="6"/>
  <c r="H12" i="6"/>
  <c r="D12" i="6"/>
  <c r="B11" i="6"/>
  <c r="G11" i="6" s="1"/>
  <c r="H11" i="6" s="1"/>
  <c r="D11" i="6" s="1"/>
  <c r="G9" i="6"/>
  <c r="H9" i="6"/>
  <c r="B8" i="6"/>
  <c r="G8" i="6"/>
  <c r="H8" i="6"/>
  <c r="D8" i="6"/>
  <c r="B7" i="6"/>
  <c r="G7" i="6"/>
  <c r="H7" i="6"/>
  <c r="D7" i="6" s="1"/>
  <c r="B6" i="6"/>
  <c r="G6" i="6"/>
  <c r="B5" i="6"/>
  <c r="F6" i="6"/>
  <c r="B4" i="6"/>
  <c r="G4" i="6" s="1"/>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B44" i="4" s="1"/>
  <c r="A29" i="6" s="1"/>
  <c r="P43" i="4"/>
  <c r="Q43" i="4" s="1"/>
  <c r="P41" i="4"/>
  <c r="P40" i="4"/>
  <c r="P39" i="4"/>
  <c r="B39" i="4" s="1"/>
  <c r="A25" i="6" s="1"/>
  <c r="P38" i="4"/>
  <c r="B38" i="4" s="1"/>
  <c r="B62" i="4" s="1"/>
  <c r="A44" i="6" s="1"/>
  <c r="P37" i="4"/>
  <c r="Q37" i="4" s="1"/>
  <c r="P35" i="4"/>
  <c r="P34" i="4"/>
  <c r="P33" i="4"/>
  <c r="P32" i="4"/>
  <c r="P31" i="4"/>
  <c r="Q31" i="4" s="1"/>
  <c r="P29" i="4"/>
  <c r="B29" i="4" s="1"/>
  <c r="A17" i="6" s="1"/>
  <c r="P28" i="4"/>
  <c r="B28" i="4" s="1"/>
  <c r="A16" i="6" s="1"/>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442" i="5"/>
  <c r="J2442" i="5"/>
  <c r="I2442" i="5"/>
  <c r="H2442" i="5"/>
  <c r="AB2460" i="5"/>
  <c r="F2497" i="5"/>
  <c r="R2497" i="5"/>
  <c r="J2497" i="5"/>
  <c r="I2497" i="5"/>
  <c r="H2497" i="5"/>
  <c r="S2501" i="5"/>
  <c r="F64" i="6"/>
  <c r="G5" i="6"/>
  <c r="H5" i="6"/>
  <c r="D5" i="6" s="1"/>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S598" i="5"/>
  <c r="X542" i="5"/>
  <c r="X503" i="5"/>
  <c r="X488" i="5"/>
  <c r="X230" i="5"/>
  <c r="X149" i="5"/>
  <c r="S532" i="5"/>
  <c r="S356" i="5"/>
  <c r="X233" i="5"/>
  <c r="X329" i="5"/>
  <c r="X134" i="5"/>
  <c r="S343" i="5"/>
  <c r="X182" i="5"/>
  <c r="X218" i="5"/>
  <c r="S315" i="5"/>
  <c r="X50" i="5"/>
  <c r="S357" i="5"/>
  <c r="S383" i="5"/>
  <c r="X92" i="5"/>
  <c r="X44"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s="1"/>
  <c r="F24" i="6"/>
  <c r="F44" i="6" s="1"/>
  <c r="H44" i="6" s="1"/>
  <c r="D44" i="6" s="1"/>
  <c r="B44" i="6"/>
  <c r="G44" i="6"/>
  <c r="B34" i="6"/>
  <c r="G34" i="6"/>
  <c r="B29" i="6"/>
  <c r="G29" i="6" s="1"/>
  <c r="H29" i="6" s="1"/>
  <c r="D29" i="6" s="1"/>
  <c r="G19" i="6"/>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F29" i="6"/>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140" i="5"/>
  <c r="X611" i="5"/>
  <c r="S611" i="5"/>
  <c r="S601" i="5"/>
  <c r="X467" i="5"/>
  <c r="X287" i="5"/>
  <c r="X152" i="5"/>
  <c r="X176" i="5"/>
  <c r="X596" i="5"/>
  <c r="X281" i="5"/>
  <c r="X578" i="5"/>
  <c r="X359" i="5"/>
  <c r="S600" i="5"/>
  <c r="X251" i="5"/>
  <c r="X191" i="5"/>
  <c r="X308" i="5"/>
  <c r="S382" i="5"/>
  <c r="X224" i="5"/>
  <c r="X236" i="5"/>
  <c r="X395" i="5"/>
  <c r="S533" i="5"/>
  <c r="X485" i="5"/>
  <c r="X386" i="5"/>
  <c r="S355" i="5"/>
  <c r="X602" i="5"/>
  <c r="S602" i="5"/>
  <c r="X350" i="5"/>
  <c r="X587" i="5"/>
  <c r="S603" i="5"/>
  <c r="X104" i="5"/>
  <c r="X260" i="5"/>
  <c r="X605" i="5"/>
  <c r="S605" i="5"/>
  <c r="X554" i="5"/>
  <c r="S607" i="5"/>
  <c r="X473" i="5"/>
  <c r="X509" i="5"/>
  <c r="S314" i="5"/>
  <c r="X593" i="5"/>
  <c r="X272" i="5"/>
  <c r="X284" i="5"/>
  <c r="X293" i="5"/>
  <c r="X71" i="5"/>
  <c r="AB12" i="5"/>
  <c r="AB9" i="5"/>
  <c r="AB10" i="5"/>
  <c r="AB14" i="5"/>
  <c r="AB17" i="5"/>
  <c r="AB16" i="5"/>
  <c r="AB8" i="5"/>
  <c r="AB13" i="5"/>
  <c r="AB15" i="5"/>
  <c r="AB11" i="5"/>
  <c r="AB7"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7" i="5"/>
  <c r="X11" i="5"/>
  <c r="S17" i="5"/>
  <c r="S12" i="5"/>
  <c r="S16" i="5"/>
  <c r="S15" i="5"/>
  <c r="S13" i="5"/>
  <c r="S14" i="5"/>
  <c r="S10" i="5"/>
  <c r="S11" i="5"/>
  <c r="S8" i="5"/>
  <c r="S9" i="5"/>
  <c r="S7" i="5"/>
  <c r="G64" i="6" a="1"/>
  <c r="E5" i="5" l="1"/>
  <c r="F5" i="5"/>
  <c r="I5" i="5"/>
  <c r="H5" i="5"/>
  <c r="G5" i="5"/>
  <c r="H67" i="6"/>
  <c r="D67" i="6" s="1"/>
  <c r="D15" i="6"/>
  <c r="C15" i="6"/>
  <c r="B20" i="6"/>
  <c r="B30" i="6" s="1"/>
  <c r="G30" i="6" s="1"/>
  <c r="K68" i="6"/>
  <c r="C22" i="6"/>
  <c r="C17" i="6"/>
  <c r="F27" i="6"/>
  <c r="F51" i="6"/>
  <c r="H51" i="6" s="1"/>
  <c r="D51" i="6" s="1"/>
  <c r="F41" i="6"/>
  <c r="B31" i="6"/>
  <c r="G31" i="6" s="1"/>
  <c r="F46" i="6"/>
  <c r="H46" i="6" s="1"/>
  <c r="D46" i="6" s="1"/>
  <c r="G21" i="6"/>
  <c r="H21" i="6" s="1"/>
  <c r="B36" i="6"/>
  <c r="G36" i="6" s="1"/>
  <c r="B46" i="6"/>
  <c r="G46" i="6" s="1"/>
  <c r="F31" i="6"/>
  <c r="H31" i="6" s="1"/>
  <c r="D31" i="6" s="1"/>
  <c r="B41" i="6"/>
  <c r="G41" i="6" s="1"/>
  <c r="F36" i="6"/>
  <c r="H36" i="6" s="1"/>
  <c r="D36" i="6" s="1"/>
  <c r="B26" i="6"/>
  <c r="G26" i="6" s="1"/>
  <c r="H26" i="6" s="1"/>
  <c r="D26" i="6" s="1"/>
  <c r="C16" i="6"/>
  <c r="B43" i="4"/>
  <c r="A28" i="6" s="1"/>
  <c r="B81" i="4"/>
  <c r="A58" i="6" s="1"/>
  <c r="B31" i="4"/>
  <c r="A18" i="6" s="1"/>
  <c r="B87" i="4"/>
  <c r="A62" i="6" s="1"/>
  <c r="B83" i="4"/>
  <c r="A59" i="6" s="1"/>
  <c r="B75" i="4"/>
  <c r="A54" i="6" s="1"/>
  <c r="B61" i="4"/>
  <c r="A43" i="6" s="1"/>
  <c r="B49" i="4"/>
  <c r="A33" i="6" s="1"/>
  <c r="B89" i="4"/>
  <c r="A63" i="6" s="1"/>
  <c r="B79" i="4"/>
  <c r="A57" i="6" s="1"/>
  <c r="B85" i="4"/>
  <c r="A60" i="6" s="1"/>
  <c r="B67" i="4"/>
  <c r="A48" i="6" s="1"/>
  <c r="B77" i="4"/>
  <c r="A55" i="6" s="1"/>
  <c r="B37" i="4"/>
  <c r="A23" i="6" s="1"/>
  <c r="B55" i="4"/>
  <c r="A38" i="6" s="1"/>
  <c r="D19" i="6"/>
  <c r="K65" i="6"/>
  <c r="H39" i="6"/>
  <c r="D39" i="6" s="1"/>
  <c r="F49" i="6"/>
  <c r="C19" i="6"/>
  <c r="C29" i="6"/>
  <c r="C39" i="6"/>
  <c r="F65" i="6"/>
  <c r="B24" i="6"/>
  <c r="G24" i="6" s="1"/>
  <c r="H24" i="6" s="1"/>
  <c r="D24" i="6" s="1"/>
  <c r="B49" i="6"/>
  <c r="G49" i="6" s="1"/>
  <c r="B39" i="6"/>
  <c r="G39" i="6" s="1"/>
  <c r="C44" i="6"/>
  <c r="C34" i="6"/>
  <c r="C14" i="6"/>
  <c r="C8" i="6"/>
  <c r="C12" i="6"/>
  <c r="C11" i="6"/>
  <c r="B35" i="4"/>
  <c r="A22" i="6" s="1"/>
  <c r="B63" i="4"/>
  <c r="A45" i="6" s="1"/>
  <c r="A15" i="6"/>
  <c r="B69" i="4"/>
  <c r="A50" i="6" s="1"/>
  <c r="C10" i="6"/>
  <c r="B51" i="4"/>
  <c r="A35" i="6" s="1"/>
  <c r="B57" i="4"/>
  <c r="A40" i="6" s="1"/>
  <c r="C6" i="6"/>
  <c r="C9" i="6"/>
  <c r="B70" i="4"/>
  <c r="A51" i="6" s="1"/>
  <c r="G55" i="4"/>
  <c r="C7" i="6"/>
  <c r="A14" i="6"/>
  <c r="G49" i="4"/>
  <c r="D43" i="4"/>
  <c r="G37" i="4"/>
  <c r="G43" i="4"/>
  <c r="G31" i="4"/>
  <c r="D61" i="4"/>
  <c r="D37" i="4"/>
  <c r="C5" i="6"/>
  <c r="C4" i="6"/>
  <c r="D55" i="4"/>
  <c r="B34" i="4"/>
  <c r="A21" i="6" s="1"/>
  <c r="A27" i="6"/>
  <c r="D31" i="4"/>
  <c r="B52" i="4"/>
  <c r="A36" i="6" s="1"/>
  <c r="B64" i="4"/>
  <c r="A46" i="6" s="1"/>
  <c r="A26" i="6"/>
  <c r="B59" i="4"/>
  <c r="A42" i="6" s="1"/>
  <c r="B71" i="4"/>
  <c r="A52" i="6" s="1"/>
  <c r="B65" i="4"/>
  <c r="A47" i="6" s="1"/>
  <c r="G69" i="6" a="1"/>
  <c r="G69" i="6" s="1"/>
  <c r="H69" i="6" s="1"/>
  <c r="D74" i="4"/>
  <c r="D67" i="4"/>
  <c r="G64" i="6"/>
  <c r="B50" i="4"/>
  <c r="A34" i="6" s="1"/>
  <c r="A24" i="6"/>
  <c r="B56" i="4"/>
  <c r="A39" i="6" s="1"/>
  <c r="B68" i="4"/>
  <c r="A49" i="6" s="1"/>
  <c r="G61" i="4"/>
  <c r="G74" i="4"/>
  <c r="C67" i="6" l="1"/>
  <c r="X5" i="5"/>
  <c r="B35" i="6"/>
  <c r="G35" i="6" s="1"/>
  <c r="B40" i="6"/>
  <c r="G40" i="6" s="1"/>
  <c r="B50" i="6"/>
  <c r="G50" i="6" s="1"/>
  <c r="B45" i="6"/>
  <c r="G45" i="6" s="1"/>
  <c r="B25" i="6"/>
  <c r="G25" i="6" s="1"/>
  <c r="F25" i="6"/>
  <c r="G20" i="6"/>
  <c r="H20" i="6" s="1"/>
  <c r="F42" i="6"/>
  <c r="H42" i="6" s="1"/>
  <c r="F52" i="6"/>
  <c r="H52" i="6" s="1"/>
  <c r="F37" i="6"/>
  <c r="H37" i="6" s="1"/>
  <c r="H27" i="6"/>
  <c r="F47" i="6"/>
  <c r="H47" i="6" s="1"/>
  <c r="F32" i="6"/>
  <c r="H32" i="6" s="1"/>
  <c r="F68" i="6"/>
  <c r="H68" i="6" s="1"/>
  <c r="D21" i="6"/>
  <c r="C21" i="6"/>
  <c r="K67" i="6"/>
  <c r="C26" i="6"/>
  <c r="H41" i="6"/>
  <c r="C31" i="6"/>
  <c r="C51" i="6"/>
  <c r="C36" i="6"/>
  <c r="C46" i="6"/>
  <c r="C24" i="6"/>
  <c r="H65" i="6"/>
  <c r="C2" i="6"/>
  <c r="B2" i="6"/>
  <c r="H49" i="6"/>
  <c r="H64" i="6"/>
  <c r="B64" i="6"/>
  <c r="S5" i="5"/>
  <c r="D20" i="6" l="1"/>
  <c r="K66" i="6"/>
  <c r="C20" i="6"/>
  <c r="F50" i="6"/>
  <c r="H50" i="6" s="1"/>
  <c r="F40" i="6"/>
  <c r="H40" i="6" s="1"/>
  <c r="F45" i="6"/>
  <c r="H45" i="6" s="1"/>
  <c r="F66" i="6"/>
  <c r="H66" i="6" s="1"/>
  <c r="F30" i="6"/>
  <c r="H30" i="6" s="1"/>
  <c r="H25" i="6"/>
  <c r="F35" i="6"/>
  <c r="H35" i="6" s="1"/>
  <c r="F54" i="6"/>
  <c r="D27" i="6"/>
  <c r="C27" i="6"/>
  <c r="D68" i="6"/>
  <c r="C68" i="6"/>
  <c r="D42" i="6"/>
  <c r="C42" i="6"/>
  <c r="D47" i="6"/>
  <c r="C47" i="6"/>
  <c r="D37" i="6"/>
  <c r="C37" i="6"/>
  <c r="D52" i="6"/>
  <c r="C52" i="6"/>
  <c r="D32" i="6"/>
  <c r="C32" i="6"/>
  <c r="D41" i="6"/>
  <c r="C41" i="6"/>
  <c r="D65" i="6"/>
  <c r="C65" i="6"/>
  <c r="D49" i="6"/>
  <c r="C49" i="6"/>
  <c r="D64" i="6"/>
  <c r="C64" i="6"/>
  <c r="T5" i="5"/>
  <c r="D45" i="6" l="1"/>
  <c r="C45" i="6"/>
  <c r="F63" i="6"/>
  <c r="H63" i="6" s="1"/>
  <c r="F59" i="6"/>
  <c r="H59" i="6" s="1"/>
  <c r="H54" i="6"/>
  <c r="F60" i="6"/>
  <c r="H60" i="6" s="1"/>
  <c r="F57" i="6"/>
  <c r="H57" i="6" s="1"/>
  <c r="F62" i="6"/>
  <c r="H62" i="6" s="1"/>
  <c r="F55" i="6"/>
  <c r="F58" i="6"/>
  <c r="H58" i="6" s="1"/>
  <c r="D40" i="6"/>
  <c r="C40" i="6"/>
  <c r="D35" i="6"/>
  <c r="C35" i="6"/>
  <c r="D25" i="6"/>
  <c r="C25" i="6"/>
  <c r="D30" i="6"/>
  <c r="C30" i="6"/>
  <c r="D50" i="6"/>
  <c r="C50" i="6"/>
  <c r="D66" i="6"/>
  <c r="C66" i="6"/>
  <c r="D60" i="6" l="1"/>
  <c r="C60" i="6"/>
  <c r="C54" i="6"/>
  <c r="D54" i="6"/>
  <c r="D58" i="6"/>
  <c r="C58" i="6"/>
  <c r="D59" i="6"/>
  <c r="C59" i="6"/>
  <c r="F56" i="6"/>
  <c r="H56" i="6" s="1"/>
  <c r="H55" i="6"/>
  <c r="D63" i="6"/>
  <c r="C63" i="6"/>
  <c r="D62" i="6"/>
  <c r="C62" i="6"/>
  <c r="C57" i="6"/>
  <c r="D57"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<sst xmlns="http://schemas.openxmlformats.org/spreadsheetml/2006/main" count="22497" uniqueCount="15866">
  <si>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</si>
  <si>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</si>
  <si>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</si>
  <si>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</si>
  <si>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</si>
  <si>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</si>
  <si>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</si>
  <si>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</si>
  <si>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</si>
  <si>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</si>
  <si>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</si>
  <si>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</si>
  <si>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</si>
  <si>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</si>
  <si>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</si>
  <si>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</si>
  <si>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</si>
  <si>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</si>
  <si>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</si>
  <si>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</si>
  <si>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</si>
  <si>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</si>
  <si>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</si>
  <si>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</si>
  <si>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</si>
  <si>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</si>
  <si>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</si>
  <si>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</si>
  <si>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</si>
  <si>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</si>
  <si>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</si>
  <si>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</si>
  <si>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</si>
  <si>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</si>
  <si>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</si>
  <si>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</si>
  <si>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</si>
  <si>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</si>
  <si>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</si>
  <si>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</si>
  <si>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</si>
  <si>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</si>
  <si>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</si>
  <si>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</si>
  <si>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</si>
  <si>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</si>
  <si>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</si>
  <si>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</si>
  <si>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</si>
  <si>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</si>
  <si>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</si>
  <si>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</si>
  <si>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</si>
  <si>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</si>
  <si>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</si>
  <si>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</si>
  <si>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</si>
  <si>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</si>
  <si>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</si>
  <si>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</si>
  <si>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</si>
  <si>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</si>
  <si>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</si>
  <si>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</si>
  <si>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</si>
  <si>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</si>
  <si>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</si>
  <si>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</si>
  <si>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</si>
  <si>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</si>
  <si>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</si>
  <si>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</si>
  <si>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</si>
  <si>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</si>
  <si>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</si>
  <si>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</si>
  <si>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</si>
  <si>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</si>
  <si>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</si>
  <si>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</si>
  <si>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</si>
  <si>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</si>
  <si>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</si>
  <si>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</si>
  <si>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</si>
  <si>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</si>
  <si>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</si>
  <si>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</si>
  <si>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</si>
  <si>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</si>
  <si>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</si>
  <si>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</si>
  <si>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</si>
  <si>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</si>
  <si>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</si>
  <si>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</si>
  <si>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</si>
  <si>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</si>
  <si>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</si>
  <si>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</si>
  <si>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</si>
  <si>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</si>
  <si>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</si>
  <si>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</si>
  <si>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</si>
  <si>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</si>
  <si>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</si>
  <si>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</si>
  <si>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</si>
  <si>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</si>
  <si>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</si>
  <si>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</si>
  <si>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</si>
  <si>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</si>
  <si>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</si>
  <si>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</si>
  <si>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</si>
  <si>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</si>
  <si>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</si>
  <si>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</si>
  <si>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</si>
  <si>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</si>
  <si>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</si>
  <si>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</si>
  <si>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</si>
  <si>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</si>
  <si>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</si>
  <si>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</si>
  <si>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</si>
  <si>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</si>
  <si>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</si>
  <si>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</si>
  <si>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</si>
  <si>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</si>
  <si>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</si>
  <si>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</si>
  <si>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</si>
  <si>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</si>
  <si>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</si>
  <si>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</si>
  <si>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</si>
  <si>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</si>
  <si>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</si>
  <si>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</si>
  <si>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</si>
  <si>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</si>
  <si>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</si>
  <si>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</si>
  <si>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</si>
  <si>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</si>
  <si>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</si>
  <si>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</si>
  <si>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</si>
  <si>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</si>
  <si>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</si>
  <si>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</si>
  <si>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</si>
  <si>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</si>
  <si>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</si>
  <si>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</si>
  <si>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</si>
  <si>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</si>
  <si>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</si>
  <si>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</si>
  <si>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</si>
  <si>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</si>
  <si>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</si>
  <si>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</si>
  <si>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</si>
  <si>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</si>
  <si>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</si>
  <si>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</si>
  <si>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</si>
  <si>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</si>
  <si>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</si>
  <si>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</si>
  <si>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</si>
  <si>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</si>
  <si>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</si>
  <si>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</si>
  <si>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</si>
  <si>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</si>
  <si>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</si>
  <si>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</si>
  <si>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</si>
  <si>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</si>
  <si>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</si>
  <si>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</si>
  <si>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</si>
  <si>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</si>
  <si>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</si>
  <si>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</si>
  <si>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</si>
  <si>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</si>
  <si>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</si>
  <si>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</si>
  <si>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</si>
  <si>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</si>
  <si>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</si>
  <si>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</si>
  <si>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</si>
  <si>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</si>
  <si>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</si>
  <si>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</si>
  <si>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</si>
  <si>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</si>
  <si>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</si>
  <si>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</si>
  <si>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</si>
  <si>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</si>
  <si>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</si>
  <si>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</si>
  <si>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</si>
  <si>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</si>
  <si>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</si>
  <si>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</si>
  <si>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</si>
  <si>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</si>
  <si>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</si>
  <si>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</si>
  <si>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</si>
  <si>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</si>
  <si>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</si>
  <si>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</si>
  <si>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</si>
  <si>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</si>
  <si>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</si>
  <si>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</si>
  <si>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</si>
  <si>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</si>
  <si>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</si>
  <si>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</si>
  <si>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</si>
  <si>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</si>
  <si>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</si>
  <si>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</si>
  <si>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</si>
  <si>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</si>
  <si>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</si>
  <si>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</si>
  <si>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</si>
  <si>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</si>
  <si>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</si>
  <si>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</si>
  <si>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</si>
  <si>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</si>
  <si>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</si>
  <si>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</si>
  <si>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</si>
  <si>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</si>
  <si>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</si>
  <si>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</si>
  <si>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</si>
  <si>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</si>
  <si>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</si>
  <si>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</si>
  <si>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</si>
  <si>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</si>
  <si>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</si>
  <si>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</si>
  <si>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</si>
  <si>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</si>
  <si>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</si>
  <si>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</si>
  <si>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</si>
  <si>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</si>
  <si>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</si>
  <si>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</si>
  <si>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</si>
  <si>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</si>
  <si>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</si>
  <si>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</si>
  <si>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</si>
  <si>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</si>
  <si>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</si>
  <si>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</si>
  <si>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</si>
  <si>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</si>
  <si>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</si>
  <si>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</si>
  <si>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</si>
  <si>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</si>
  <si>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</si>
  <si>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</si>
  <si>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</si>
  <si>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</si>
  <si>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</si>
  <si>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</si>
  <si>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</si>
  <si>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</si>
  <si>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</si>
  <si>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</si>
  <si>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</si>
  <si>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</si>
  <si>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</si>
  <si>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</si>
  <si>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</si>
  <si>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</si>
  <si>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</si>
  <si>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</si>
  <si>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</si>
  <si>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</si>
  <si>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</si>
  <si>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</si>
  <si>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</si>
  <si>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</si>
  <si>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</si>
  <si>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</si>
  <si>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</si>
  <si>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</si>
  <si>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</si>
  <si>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</si>
  <si>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</si>
  <si>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</si>
  <si>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</si>
  <si>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</si>
  <si>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</si>
  <si>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</si>
  <si>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</si>
  <si>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</si>
  <si>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</si>
  <si>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</si>
  <si>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</si>
  <si>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</si>
  <si>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</si>
  <si>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</si>
  <si>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</si>
  <si>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</si>
  <si>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</si>
  <si>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</si>
  <si>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</si>
  <si>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</si>
  <si>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</si>
  <si>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</si>
  <si>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</si>
  <si>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</si>
  <si>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</si>
  <si>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</si>
  <si>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</si>
  <si>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</si>
  <si>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</si>
  <si>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</si>
  <si>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</si>
  <si>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</si>
  <si>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</si>
  <si>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</si>
  <si>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</si>
  <si>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</si>
  <si>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</si>
  <si>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</si>
  <si>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</si>
  <si>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</si>
  <si>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</si>
  <si>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</si>
  <si>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</si>
  <si>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</si>
  <si>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</si>
  <si>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</si>
  <si>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</si>
  <si>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</si>
  <si>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</si>
  <si>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</si>
  <si>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</si>
  <si>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</si>
  <si>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</si>
  <si>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</si>
  <si>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</si>
  <si>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</si>
  <si>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</si>
  <si>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</si>
  <si>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</si>
  <si>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</si>
  <si>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</si>
  <si>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</si>
  <si>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</si>
  <si>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</si>
  <si>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</si>
  <si>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</si>
  <si>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</si>
  <si>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</si>
  <si>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</si>
  <si>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</si>
  <si>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</si>
  <si>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</si>
  <si>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</si>
  <si>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</si>
  <si>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</si>
  <si>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</si>
  <si>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</si>
  <si>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</si>
  <si>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</si>
  <si>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</si>
  <si>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</si>
  <si>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</si>
  <si>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</si>
  <si>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</si>
  <si>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</si>
  <si>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</si>
  <si>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</si>
  <si>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</si>
  <si>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</si>
  <si>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</si>
  <si>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</si>
  <si>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</si>
  <si>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</si>
  <si>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</si>
  <si>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</si>
  <si>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</si>
  <si>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</si>
  <si>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</si>
  <si>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</si>
  <si>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</si>
  <si>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</si>
  <si>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</si>
  <si>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</si>
  <si>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</si>
  <si>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</si>
  <si>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</si>
  <si>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</si>
  <si>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</si>
  <si>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</si>
  <si>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</si>
  <si>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</si>
  <si>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</si>
  <si>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</si>
  <si>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</si>
  <si>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</si>
  <si>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</si>
  <si>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</si>
  <si>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</si>
  <si>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</si>
  <si>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</si>
  <si>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</si>
  <si>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</si>
  <si>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</si>
  <si>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</si>
  <si>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</si>
  <si>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</si>
  <si>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</si>
  <si>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</si>
  <si>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</si>
  <si>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</si>
  <si>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</si>
  <si>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</si>
  <si>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</si>
  <si>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</si>
  <si>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</si>
  <si>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</si>
  <si>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</si>
  <si>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</si>
  <si>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</si>
  <si>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</si>
  <si>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</si>
  <si>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</si>
  <si>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</si>
  <si>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</si>
  <si>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</si>
  <si>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</si>
  <si>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</si>
  <si>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</si>
  <si>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</si>
  <si>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</si>
  <si>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</si>
  <si>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</si>
  <si>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</si>
  <si>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</si>
  <si>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</si>
  <si>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</si>
  <si>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</si>
  <si>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</si>
  <si>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</si>
  <si>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</si>
  <si>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</si>
  <si>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</si>
  <si>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</si>
  <si>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</si>
  <si>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</si>
  <si>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</si>
  <si>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</si>
  <si>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</si>
  <si>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</si>
  <si>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</si>
  <si>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</si>
  <si>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</si>
  <si>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</si>
  <si>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</si>
  <si>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</si>
  <si>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</si>
  <si>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</si>
  <si>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</si>
  <si>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</si>
  <si>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</si>
  <si>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</si>
  <si>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</si>
  <si>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</si>
  <si>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</si>
  <si>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</si>
  <si>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</si>
  <si>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</si>
  <si>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</si>
  <si>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</si>
  <si>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</si>
  <si>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</si>
  <si>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</si>
  <si>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</si>
  <si>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</si>
  <si>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</si>
  <si>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</si>
  <si>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</si>
  <si>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</si>
  <si>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</si>
  <si>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</si>
  <si>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</si>
  <si>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</si>
  <si>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</si>
  <si>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</si>
  <si>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</si>
  <si>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</si>
  <si>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</si>
  <si>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</si>
  <si>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</si>
  <si>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</si>
  <si>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</si>
  <si>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</si>
  <si>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</si>
  <si>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</si>
  <si>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</si>
  <si>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</si>
  <si>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</si>
  <si>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</si>
  <si>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</si>
  <si>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</si>
  <si>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</si>
  <si>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</si>
  <si>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</si>
  <si>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</si>
  <si>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</si>
  <si>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</si>
  <si>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</si>
  <si>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</si>
  <si>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</si>
  <si>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</si>
  <si>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</si>
  <si>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</si>
  <si>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</si>
  <si>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</si>
  <si>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</si>
  <si>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</si>
  <si>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</si>
  <si>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</si>
  <si>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</si>
  <si>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</si>
  <si>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</si>
  <si>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</si>
  <si>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</si>
  <si>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</si>
  <si>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</si>
  <si>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</si>
  <si>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</si>
  <si>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</si>
  <si>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</si>
  <si>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</si>
  <si>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</si>
  <si>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</si>
  <si>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</si>
  <si>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</si>
  <si>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</si>
  <si>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</si>
  <si>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</si>
  <si>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</si>
  <si>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</si>
  <si>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</si>
  <si>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</si>
  <si>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</si>
  <si>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</si>
  <si>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</si>
  <si>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</si>
  <si>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</si>
  <si>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</si>
  <si>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</si>
  <si>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</si>
  <si>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</si>
  <si>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</si>
  <si>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</si>
  <si>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</si>
  <si>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</si>
  <si>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</si>
  <si>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</si>
  <si>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</si>
  <si>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</si>
  <si>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</si>
  <si>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</si>
  <si>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</si>
  <si>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</si>
  <si>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</si>
  <si>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</si>
  <si>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</si>
  <si>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</si>
  <si>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</si>
  <si>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</si>
  <si>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</si>
  <si>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</si>
  <si>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</si>
  <si>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</si>
  <si>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</si>
  <si>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</si>
  <si>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</si>
  <si>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</si>
  <si>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</si>
  <si>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</si>
  <si>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</si>
  <si>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</si>
  <si>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</si>
  <si>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</si>
  <si>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</si>
  <si>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</si>
  <si>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</si>
  <si>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</si>
  <si>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</si>
  <si>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</si>
  <si>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</si>
  <si>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</si>
  <si>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</si>
  <si>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</si>
  <si>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</si>
  <si>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</si>
  <si>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</si>
  <si>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</si>
  <si>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</si>
  <si>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</si>
  <si>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</si>
  <si>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</si>
  <si>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</si>
  <si>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</si>
  <si>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</si>
  <si>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</si>
  <si>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</si>
  <si>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</si>
  <si>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</si>
  <si>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</si>
  <si>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</si>
  <si>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</si>
  <si>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</si>
  <si>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</si>
  <si>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</si>
  <si>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</si>
  <si>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</si>
  <si>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</si>
  <si>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</si>
  <si>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</si>
  <si>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</si>
  <si>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</si>
  <si>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</si>
  <si>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</si>
  <si>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</si>
  <si>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</si>
  <si>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</si>
  <si>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</si>
  <si>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</si>
  <si>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</si>
  <si>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</si>
  <si>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</si>
  <si>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</si>
  <si>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</si>
  <si>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</si>
  <si>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</si>
  <si>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</si>
  <si>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</si>
  <si>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</si>
  <si>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</si>
  <si>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</si>
  <si>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</si>
  <si>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</si>
  <si>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</si>
  <si>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</si>
  <si>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</si>
  <si>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</si>
  <si>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</si>
  <si>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</si>
  <si>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</si>
  <si>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</si>
  <si>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</si>
  <si>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</si>
  <si>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</si>
  <si>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</si>
  <si>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</si>
  <si>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</si>
  <si>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</si>
  <si>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</si>
  <si>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</si>
  <si>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</si>
  <si>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</si>
  <si>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</si>
  <si>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</si>
  <si>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</si>
  <si>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</si>
  <si>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</si>
  <si>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</si>
  <si>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</si>
  <si>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</si>
  <si>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</si>
  <si>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</si>
  <si>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</si>
  <si>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</si>
  <si>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</si>
  <si>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</si>
  <si>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</si>
  <si>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</si>
  <si>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</si>
  <si>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</si>
  <si>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</si>
  <si>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</si>
  <si>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</si>
  <si>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</si>
  <si>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</si>
  <si>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</si>
  <si>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</si>
  <si>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</si>
  <si>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</si>
  <si>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</si>
  <si>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</si>
  <si>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</si>
  <si>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</si>
  <si>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</si>
  <si>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</si>
  <si>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</si>
  <si>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</si>
  <si>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</si>
  <si>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</si>
  <si>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</si>
  <si>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</si>
  <si>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</si>
  <si>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</si>
  <si>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</si>
  <si>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</si>
  <si>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</si>
  <si>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</si>
  <si>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</si>
  <si>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</si>
  <si>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</si>
  <si>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</si>
  <si>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</si>
  <si>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</si>
  <si>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</si>
  <si>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</si>
  <si>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</si>
  <si>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</si>
  <si>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</si>
  <si>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</si>
  <si>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</si>
  <si>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</si>
  <si>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</si>
  <si>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</si>
  <si>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</si>
  <si>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</si>
  <si>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</si>
  <si>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</si>
  <si>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</si>
  <si>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</si>
  <si>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</si>
  <si>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</si>
  <si>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</si>
  <si>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</si>
  <si>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</si>
  <si>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</si>
  <si>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</si>
  <si>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</si>
  <si>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</si>
  <si>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</si>
  <si>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</si>
  <si>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</si>
  <si>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</si>
  <si>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</si>
  <si>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</si>
  <si>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</si>
  <si>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</si>
  <si>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</si>
  <si>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</si>
  <si>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</si>
  <si>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</si>
  <si>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</si>
  <si>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</si>
  <si>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</si>
  <si>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</si>
  <si>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</si>
  <si>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</si>
  <si>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</si>
  <si>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</si>
  <si>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</si>
  <si>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</si>
  <si>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</si>
  <si>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</si>
  <si>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</si>
  <si>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</si>
  <si>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</si>
  <si>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</si>
  <si>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</si>
  <si>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</si>
  <si>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</si>
  <si>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</si>
  <si>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</si>
  <si>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</si>
  <si>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</si>
  <si>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</si>
  <si>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</si>
  <si>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</si>
  <si>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</si>
  <si>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</si>
  <si>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</si>
  <si>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</si>
  <si>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</si>
  <si>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</si>
  <si>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</si>
  <si>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</si>
  <si>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</si>
  <si>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</si>
  <si>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</si>
  <si>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</si>
  <si>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</si>
  <si>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</si>
  <si>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</si>
  <si>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</si>
  <si>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</si>
  <si>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</si>
  <si>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</si>
  <si>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</si>
  <si>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</si>
  <si>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</si>
  <si>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</si>
  <si>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</si>
  <si>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</si>
  <si>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</si>
  <si>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</si>
  <si>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</si>
  <si>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</si>
  <si>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</si>
  <si>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</si>
  <si>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</si>
  <si>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</si>
  <si>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</si>
  <si>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</si>
  <si>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</si>
  <si>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</si>
  <si>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</si>
  <si>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</si>
  <si>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</si>
  <si>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</si>
  <si>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</si>
  <si>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</si>
  <si>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</si>
  <si>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</si>
  <si>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</si>
  <si>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</si>
  <si>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</si>
  <si>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</si>
  <si>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</si>
  <si>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</si>
  <si>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</si>
  <si>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</si>
  <si>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</si>
  <si>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</si>
  <si>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</si>
  <si>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</si>
  <si>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</si>
  <si>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</si>
  <si>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</si>
  <si>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</si>
  <si>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</si>
  <si>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</si>
  <si>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</si>
  <si>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</si>
  <si>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</si>
  <si>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</si>
  <si>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</si>
  <si>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</si>
  <si>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</si>
  <si>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</si>
  <si>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</si>
  <si>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</si>
  <si>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</si>
  <si>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</si>
  <si>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</si>
  <si>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</si>
  <si>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</si>
  <si>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</si>
  <si>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</si>
  <si>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</si>
  <si>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</si>
  <si>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</si>
  <si>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</si>
  <si>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</si>
  <si>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</si>
  <si>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</si>
  <si>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</si>
  <si>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</si>
  <si>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</si>
  <si>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</si>
  <si>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</si>
  <si>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</si>
  <si>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</si>
  <si>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</si>
  <si>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</si>
  <si>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</si>
  <si>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</si>
  <si>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</si>
  <si>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</si>
  <si>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</si>
  <si>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</si>
  <si>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</si>
  <si>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</si>
  <si>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</si>
  <si>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</si>
  <si>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</si>
  <si>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</si>
  <si>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</si>
  <si>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</si>
  <si>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</si>
  <si>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</si>
  <si>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</si>
  <si>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</si>
  <si>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</si>
  <si>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</si>
  <si>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</si>
  <si>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</si>
  <si>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</si>
  <si>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</si>
  <si>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</si>
  <si>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</si>
  <si>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</si>
  <si>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</si>
  <si>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</si>
  <si>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</si>
  <si>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</si>
  <si>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</si>
  <si>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</si>
  <si>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</si>
  <si>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</si>
  <si>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</si>
  <si>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</si>
  <si>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</si>
  <si>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</si>
  <si>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</si>
  <si>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</si>
  <si>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</si>
  <si>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</si>
  <si>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</si>
  <si>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</si>
  <si>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</si>
  <si>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</si>
  <si>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</si>
  <si>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</si>
  <si>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</si>
  <si>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</si>
  <si>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</si>
  <si>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</si>
  <si>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</si>
  <si>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</si>
  <si>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</si>
  <si>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</si>
  <si>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</si>
  <si>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</si>
  <si>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</si>
  <si>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</si>
  <si>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</si>
  <si>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</si>
  <si>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</si>
  <si>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</si>
  <si>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</si>
  <si>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</si>
  <si>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</si>
  <si>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</si>
  <si>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</si>
  <si>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</si>
  <si>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</si>
  <si>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</si>
  <si>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</si>
  <si>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</si>
  <si>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</si>
  <si>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</si>
  <si>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</si>
  <si>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</si>
  <si>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</si>
  <si>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</si>
  <si>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</si>
  <si>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</si>
  <si>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</si>
  <si>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</si>
  <si>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</si>
  <si>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</si>
  <si>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</si>
  <si>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</si>
  <si>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</si>
  <si>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</si>
  <si>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</si>
  <si>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</si>
  <si>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</si>
  <si>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</si>
  <si>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</si>
  <si>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</si>
  <si>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</si>
  <si>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</si>
  <si>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</si>
  <si>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</si>
  <si>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</si>
  <si>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</si>
  <si>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</si>
  <si>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</si>
  <si>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</si>
  <si>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</si>
  <si>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</si>
  <si>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</si>
  <si>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</si>
  <si>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</si>
  <si>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</si>
  <si>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</si>
  <si>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</si>
  <si>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</si>
  <si>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</si>
  <si>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</si>
  <si>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</si>
  <si>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</si>
  <si>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</si>
  <si>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</si>
  <si>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</si>
  <si>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</si>
  <si>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</si>
  <si>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</si>
  <si>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</si>
  <si>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</si>
  <si>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</si>
  <si>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</si>
  <si>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</si>
  <si>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</si>
  <si>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</si>
  <si>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</si>
  <si>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</si>
  <si>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</si>
  <si>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</si>
  <si>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</si>
  <si>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</si>
  <si>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</si>
  <si>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</si>
  <si>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</si>
  <si>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</si>
  <si>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</si>
  <si>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</si>
  <si>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</si>
  <si>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</si>
  <si>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</si>
  <si>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</si>
  <si>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</si>
  <si>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</si>
  <si>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</si>
  <si>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</si>
  <si>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</si>
  <si>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</si>
  <si>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</si>
  <si>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</si>
  <si>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</si>
  <si>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</si>
  <si>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</si>
  <si>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</si>
  <si>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</si>
  <si>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</si>
  <si>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</si>
  <si>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</si>
  <si>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</si>
  <si>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</si>
  <si>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</si>
  <si>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</si>
  <si>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</si>
  <si>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</si>
  <si>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</si>
  <si>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</si>
  <si>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</si>
  <si>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</si>
  <si>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</si>
  <si>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</si>
  <si>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</si>
  <si>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</si>
  <si>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</si>
  <si>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</si>
  <si>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</si>
  <si>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</si>
  <si>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</si>
  <si>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</si>
  <si>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</si>
  <si>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</si>
  <si>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</si>
  <si>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</si>
  <si>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</si>
  <si>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</si>
  <si>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</si>
  <si>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</si>
  <si>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</si>
  <si>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</si>
  <si>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</si>
  <si>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</si>
  <si>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</si>
  <si>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</si>
  <si>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</si>
  <si>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</si>
  <si>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</si>
  <si>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</si>
  <si>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</si>
  <si>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</si>
  <si>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</si>
  <si>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</si>
  <si>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</si>
  <si>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</si>
  <si>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</si>
  <si>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</si>
  <si>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</si>
  <si>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</si>
  <si>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</si>
  <si>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</si>
  <si>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</si>
  <si>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</si>
  <si>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</si>
  <si>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</si>
  <si>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</si>
  <si>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</si>
  <si>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</si>
  <si>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</si>
  <si>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</si>
  <si>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</si>
  <si>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</si>
  <si>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</si>
  <si>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</si>
  <si>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</si>
  <si>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</si>
  <si>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</si>
  <si>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</si>
  <si>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</si>
  <si>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</si>
  <si>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</si>
  <si>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</si>
  <si>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</si>
  <si>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</si>
  <si>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</si>
  <si>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</si>
  <si>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</si>
  <si>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</si>
  <si>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</si>
  <si>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</si>
  <si>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</si>
  <si>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</si>
  <si>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</si>
  <si>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</si>
  <si>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</si>
  <si>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</si>
  <si>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</si>
  <si>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</si>
  <si>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</si>
  <si>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</si>
  <si>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</si>
  <si>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</si>
  <si>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</si>
  <si>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</si>
  <si>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</si>
  <si>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</si>
  <si>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</si>
  <si>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</si>
  <si>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</si>
  <si>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</si>
  <si>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</si>
  <si>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</si>
  <si>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</si>
  <si>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</si>
  <si>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</si>
  <si>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</si>
  <si>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</si>
  <si>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</si>
  <si>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</si>
  <si>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</si>
  <si>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</si>
  <si>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</si>
  <si>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</si>
  <si>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</si>
  <si>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</si>
  <si>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</si>
  <si>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</si>
  <si>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</si>
  <si>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</si>
  <si>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</si>
  <si>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</si>
  <si>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</si>
  <si>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</si>
  <si>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</si>
  <si>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</si>
  <si>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</si>
  <si>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</si>
  <si>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</si>
  <si>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</si>
  <si>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</si>
  <si>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</si>
  <si>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</si>
  <si>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</si>
  <si>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</si>
  <si>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</si>
  <si>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</si>
  <si>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</si>
  <si>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</si>
  <si>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</si>
  <si>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</si>
  <si>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</si>
  <si>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</si>
  <si>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</si>
  <si>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</si>
  <si>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</si>
  <si>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</si>
  <si>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</si>
  <si>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</si>
  <si>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</si>
  <si>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</si>
  <si>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</si>
  <si>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</si>
  <si>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</si>
  <si>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</si>
  <si>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</si>
  <si>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</si>
  <si>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</si>
  <si>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</si>
  <si>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</si>
  <si>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</si>
  <si>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</si>
  <si>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</si>
  <si>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</si>
  <si>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</si>
  <si>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</si>
  <si>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</si>
  <si>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</si>
  <si>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</si>
  <si>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</si>
  <si>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</si>
  <si>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</si>
  <si>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</si>
  <si>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</si>
  <si>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</si>
  <si>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</si>
  <si>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</si>
  <si>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</si>
  <si>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</si>
  <si>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</si>
  <si>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</si>
  <si>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</si>
  <si>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</si>
  <si>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</si>
  <si>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</si>
  <si>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</si>
  <si>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</si>
  <si>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</si>
  <si>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</si>
  <si>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</si>
  <si>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</si>
  <si>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</si>
  <si>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</si>
  <si>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</si>
  <si>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</si>
  <si>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</si>
  <si>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</si>
  <si>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</si>
  <si>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</si>
  <si>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</si>
  <si>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</si>
  <si>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</si>
  <si>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</si>
  <si>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</si>
  <si>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</si>
  <si>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</si>
  <si>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</si>
  <si>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</si>
  <si>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</si>
  <si>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</si>
  <si>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</si>
  <si>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</si>
  <si>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</si>
  <si>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</si>
  <si>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</si>
  <si>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</si>
  <si>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</si>
  <si>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</si>
  <si>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</si>
  <si>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</si>
  <si>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</si>
  <si>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</si>
  <si>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</si>
  <si>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</si>
  <si>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</si>
  <si>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</si>
  <si>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</si>
  <si>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</si>
  <si>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</si>
  <si>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</si>
  <si>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</si>
  <si>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</si>
  <si>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</si>
  <si>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</si>
  <si>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</si>
  <si>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</si>
  <si>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</si>
  <si>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</si>
  <si>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</si>
  <si>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</si>
  <si>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</si>
  <si>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</si>
  <si>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</si>
  <si>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</si>
  <si>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</si>
  <si>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</si>
  <si>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</si>
  <si>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</si>
  <si>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</si>
  <si>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</si>
  <si>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</si>
  <si>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</si>
  <si>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</si>
  <si>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</si>
  <si>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</si>
  <si>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</si>
  <si>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</si>
  <si>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</si>
  <si>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</si>
  <si>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</si>
  <si>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</si>
  <si>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</si>
  <si>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</si>
  <si>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</si>
  <si>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</si>
  <si>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</si>
  <si>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</si>
  <si>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</si>
  <si>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</si>
  <si>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</si>
  <si>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</si>
  <si>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</si>
  <si>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</si>
  <si>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</si>
  <si>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</si>
  <si>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</si>
  <si>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</si>
  <si>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</si>
  <si>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</si>
  <si>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</si>
  <si>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</si>
  <si>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</si>
  <si>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</si>
  <si>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</si>
  <si>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</si>
  <si>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</si>
  <si>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</si>
  <si>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</si>
  <si>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</si>
  <si>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</si>
  <si>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</si>
  <si>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</si>
  <si>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</si>
  <si>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</si>
  <si>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</si>
  <si>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</si>
  <si>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</si>
  <si>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</si>
  <si>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</si>
  <si>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</si>
  <si>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</si>
  <si>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</si>
  <si>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</si>
  <si>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</si>
  <si>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</si>
  <si>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</si>
  <si>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</si>
  <si>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</si>
  <si>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</si>
  <si>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</si>
  <si>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</si>
  <si>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</si>
  <si>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</si>
  <si>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</si>
  <si>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</si>
  <si>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</si>
  <si>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</si>
  <si>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</si>
  <si>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</si>
  <si>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</si>
  <si>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</si>
  <si>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</si>
  <si>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</si>
  <si>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</si>
  <si>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</si>
  <si>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</si>
  <si>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</si>
  <si>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</si>
  <si>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</si>
  <si>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</si>
  <si>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</si>
  <si>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</si>
  <si>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</si>
  <si>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</si>
  <si>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</si>
  <si>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</si>
  <si>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</si>
  <si>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</si>
  <si>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</si>
  <si>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</si>
  <si>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</si>
  <si>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</si>
  <si>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</si>
  <si>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</si>
  <si>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</si>
  <si>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</si>
  <si>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</si>
  <si>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</si>
  <si>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</si>
  <si>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</si>
  <si>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</si>
  <si>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</si>
  <si>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</si>
  <si>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</si>
  <si>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</si>
  <si>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</si>
  <si>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</si>
  <si>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</si>
  <si>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</si>
  <si>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</si>
  <si>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</si>
  <si>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</si>
  <si>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</si>
  <si>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</si>
  <si>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</si>
  <si>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</si>
  <si>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</si>
  <si>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</si>
  <si>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</si>
  <si>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</si>
  <si>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</si>
  <si>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</si>
  <si>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</si>
  <si>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</si>
  <si>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</si>
  <si>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</si>
  <si>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</si>
  <si>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</si>
  <si>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</si>
  <si>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</si>
  <si>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</si>
  <si>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</si>
  <si>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</si>
  <si>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</si>
  <si>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</si>
  <si>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</si>
  <si>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</si>
  <si>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</si>
  <si>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</si>
  <si>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</si>
  <si>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</si>
  <si>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</si>
  <si>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</si>
  <si>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</si>
  <si>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</si>
  <si>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</si>
  <si>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</si>
  <si>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</si>
  <si>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</si>
  <si>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</si>
  <si>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</si>
  <si>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</si>
  <si>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</si>
  <si>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</si>
  <si>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</si>
  <si>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</si>
  <si>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</si>
  <si>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</si>
  <si>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</si>
  <si>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</si>
  <si>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</si>
  <si>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</si>
  <si>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</si>
  <si>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</si>
  <si>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</si>
  <si>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</si>
  <si>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</si>
  <si>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</si>
  <si>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</si>
  <si>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</si>
  <si>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</si>
  <si>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</si>
  <si>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</si>
  <si>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</si>
  <si>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</si>
  <si>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</si>
  <si>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</si>
  <si>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</si>
  <si>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</si>
  <si>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</si>
  <si>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</si>
  <si>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</si>
  <si>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</si>
  <si>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</si>
  <si>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</si>
  <si>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</si>
  <si>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</si>
  <si>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</si>
  <si>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</si>
  <si>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</si>
  <si>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</si>
  <si>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</si>
  <si>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</si>
  <si>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</si>
  <si>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</si>
  <si>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</si>
  <si>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</si>
  <si>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</si>
  <si>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</si>
  <si>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</si>
  <si>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</si>
  <si>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</si>
  <si>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</si>
  <si>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</si>
  <si>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</si>
  <si>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</si>
  <si>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</si>
  <si>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</si>
  <si>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</si>
  <si>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</si>
  <si>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</si>
  <si>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</si>
  <si>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</si>
  <si>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</si>
  <si>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</si>
  <si>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</si>
  <si>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</si>
  <si>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</si>
  <si>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</si>
  <si>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</si>
  <si>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</si>
  <si>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</si>
  <si>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</si>
  <si>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</si>
  <si>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</si>
  <si>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</si>
  <si>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</si>
  <si>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</si>
  <si>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</si>
  <si>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</si>
  <si>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</si>
  <si>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</si>
  <si>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</si>
  <si>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</si>
  <si>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</si>
  <si>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</si>
  <si>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</si>
  <si>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</si>
  <si>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</si>
  <si>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</si>
  <si>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</si>
  <si>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</si>
  <si>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</si>
  <si>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</si>
  <si>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</si>
  <si>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</si>
  <si>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</si>
  <si>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</si>
  <si>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</si>
  <si>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</si>
  <si>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</si>
  <si>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</si>
  <si>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</si>
  <si>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</si>
  <si>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</si>
  <si>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</si>
  <si>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</si>
  <si>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</si>
  <si>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</si>
  <si>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</si>
  <si>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</si>
  <si>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</si>
  <si>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</si>
  <si>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</si>
  <si>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</si>
  <si>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</si>
  <si>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</si>
  <si>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</si>
  <si>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</si>
  <si>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</si>
  <si>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</si>
  <si>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</si>
  <si>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</si>
  <si>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</si>
  <si>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</si>
  <si>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</si>
  <si>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</si>
  <si>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</si>
  <si>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</si>
  <si>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</si>
  <si>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</si>
  <si>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</si>
  <si>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</si>
  <si>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</si>
  <si>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</si>
  <si>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</si>
  <si>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</si>
  <si>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</si>
  <si>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</si>
  <si>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</si>
  <si>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</si>
  <si>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</si>
  <si>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</si>
  <si>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</si>
  <si>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</si>
  <si>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</si>
  <si>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</si>
  <si>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</si>
  <si>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</si>
  <si>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</si>
  <si>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</si>
  <si>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</si>
  <si>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</si>
  <si>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</si>
  <si>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</si>
  <si>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</si>
  <si>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</si>
  <si>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</si>
  <si>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</si>
  <si>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</si>
  <si>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</si>
  <si>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</si>
  <si>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</si>
  <si>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</si>
  <si>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</si>
  <si>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</si>
  <si>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</si>
  <si>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</si>
  <si>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</si>
  <si>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</si>
  <si>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</si>
  <si>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</si>
  <si>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</si>
  <si>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</si>
  <si>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</si>
  <si>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</si>
  <si>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</si>
  <si>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</si>
  <si>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</si>
  <si>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</si>
  <si>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</si>
  <si>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</si>
  <si>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</si>
  <si>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</si>
  <si>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</si>
  <si>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</si>
  <si>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</si>
  <si>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</si>
  <si>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</si>
  <si>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</si>
  <si>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</si>
  <si>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</si>
  <si>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</si>
  <si>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</si>
  <si>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</si>
  <si>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</si>
  <si>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</si>
  <si>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</si>
  <si>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</si>
  <si>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</si>
  <si>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</si>
  <si>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</si>
  <si>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</si>
  <si>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</si>
  <si>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</si>
  <si>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</si>
  <si>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</si>
  <si>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</si>
  <si>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</si>
  <si>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</si>
  <si>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</si>
  <si>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</si>
  <si>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</si>
  <si>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</si>
  <si>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</si>
  <si>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</si>
  <si>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</si>
  <si>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</si>
  <si>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</si>
  <si>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</si>
  <si>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</si>
  <si>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</si>
  <si>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</si>
  <si>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</si>
  <si>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</si>
  <si>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</si>
  <si>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</si>
  <si>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</si>
  <si>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</si>
  <si>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</si>
  <si>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</si>
  <si>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</si>
  <si>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</si>
  <si>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</si>
  <si>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</si>
  <si>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</si>
  <si>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</si>
  <si>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</si>
  <si>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</si>
  <si>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</si>
  <si>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</si>
  <si>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</si>
  <si>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</si>
  <si>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</si>
  <si>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</si>
  <si>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</si>
  <si>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</si>
  <si>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</si>
  <si>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</si>
  <si>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</si>
  <si>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</si>
  <si>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</si>
  <si>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</si>
  <si>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</si>
  <si>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</si>
  <si>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</si>
  <si>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</si>
  <si>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</si>
  <si>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</si>
  <si>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</si>
  <si>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</si>
  <si>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</si>
  <si>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</si>
  <si>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</si>
  <si>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</si>
  <si>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</si>
  <si>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</si>
  <si>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</si>
  <si>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</si>
  <si>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</si>
  <si>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</si>
  <si>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</si>
  <si>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</si>
  <si>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</si>
  <si>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</si>
  <si>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</si>
  <si>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</si>
  <si>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</si>
  <si>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</si>
  <si>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</si>
  <si>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</si>
  <si>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</si>
  <si>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</si>
  <si>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</si>
  <si>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</si>
  <si>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</si>
  <si>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</si>
  <si>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</si>
  <si>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</si>
  <si>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</si>
  <si>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</si>
  <si>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</si>
  <si>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</si>
  <si>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</si>
  <si>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</si>
  <si>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</si>
  <si>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</si>
  <si>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</si>
  <si>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</si>
  <si>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</si>
  <si>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</si>
  <si>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</si>
  <si>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</si>
  <si>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</si>
  <si>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</si>
  <si>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</si>
  <si>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</si>
  <si>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</si>
  <si>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</si>
  <si>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</si>
  <si>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</si>
  <si>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</si>
  <si>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</si>
  <si>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</si>
  <si>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</si>
  <si>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</si>
  <si>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</si>
  <si>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</si>
  <si>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</si>
  <si>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</si>
  <si>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</si>
  <si>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</si>
  <si>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</si>
  <si>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</si>
  <si>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</si>
  <si>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</si>
  <si>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</si>
  <si>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</si>
  <si>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</si>
  <si>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</si>
  <si>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</si>
  <si>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</si>
  <si>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</si>
  <si>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</si>
  <si>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</si>
  <si>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</si>
  <si>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</si>
  <si>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</si>
  <si>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</si>
  <si>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</si>
  <si>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</si>
  <si>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</si>
  <si>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</si>
  <si>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</si>
  <si>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</si>
  <si>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</si>
  <si>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</si>
  <si>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</si>
  <si>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</si>
  <si>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</si>
  <si>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</si>
  <si>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</si>
  <si>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</si>
  <si>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</si>
  <si>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</si>
  <si>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</si>
  <si>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</si>
  <si>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</si>
  <si>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</si>
  <si>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</si>
  <si>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</si>
  <si>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</si>
  <si>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</si>
  <si>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</si>
  <si>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</si>
  <si>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</si>
  <si>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</si>
  <si>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</si>
  <si>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</si>
  <si>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</si>
  <si>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</si>
  <si>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</si>
  <si>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</si>
  <si>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</si>
  <si>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</si>
  <si>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</si>
  <si>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</si>
  <si>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</si>
  <si>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</si>
  <si>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</si>
  <si>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</si>
  <si>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</si>
  <si>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</si>
  <si>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</si>
  <si>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</si>
  <si>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</si>
  <si>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</si>
  <si>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</si>
  <si>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</si>
  <si>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</si>
  <si>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</si>
  <si>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</si>
  <si>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</si>
  <si>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</si>
  <si>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</si>
  <si>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</si>
  <si>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</si>
  <si>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</si>
  <si>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</si>
  <si>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</si>
  <si>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</si>
  <si>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</si>
  <si>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</si>
  <si>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</si>
  <si>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</si>
  <si>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</si>
  <si>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</si>
  <si>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</si>
  <si>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</si>
  <si>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</si>
  <si>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</si>
  <si>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</si>
  <si>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</si>
  <si>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</si>
  <si>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</si>
  <si>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</si>
  <si>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</si>
  <si>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</si>
  <si>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</si>
  <si>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</si>
  <si>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</si>
  <si>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</si>
  <si>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</si>
  <si>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</si>
  <si>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</si>
  <si>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</si>
  <si>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</si>
  <si>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</si>
  <si>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</si>
  <si>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</si>
  <si>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</si>
  <si>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</si>
  <si>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</si>
  <si>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</si>
  <si>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</si>
  <si>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</si>
  <si>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</si>
  <si>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</si>
  <si>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</si>
  <si>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</si>
  <si>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</si>
  <si>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</si>
  <si>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</si>
  <si>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</si>
  <si>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</si>
  <si>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</si>
  <si>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</si>
  <si>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</si>
  <si>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</si>
  <si>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</si>
  <si>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</si>
  <si>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</si>
  <si>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</si>
  <si>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</si>
  <si>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</si>
  <si>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</si>
  <si>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</si>
  <si>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</si>
  <si>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</si>
  <si>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</si>
  <si>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</si>
  <si>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</si>
  <si>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</si>
  <si>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</si>
  <si>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</si>
  <si>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</si>
  <si>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</si>
  <si>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</si>
  <si>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</si>
  <si>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</si>
  <si>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</si>
  <si>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</si>
  <si>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</si>
  <si>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</si>
  <si>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</si>
  <si>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</si>
  <si>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</si>
  <si>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</si>
  <si>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</si>
  <si>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</si>
  <si>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</si>
  <si>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</si>
  <si>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</si>
  <si>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</si>
  <si>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</si>
  <si>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</si>
  <si>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</si>
  <si>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</si>
  <si>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</si>
  <si>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</si>
  <si>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</si>
  <si>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</si>
  <si>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</si>
  <si>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</si>
  <si>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</si>
  <si>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</si>
  <si>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</si>
  <si>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</si>
  <si>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</si>
  <si>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</si>
  <si>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</si>
  <si>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</si>
  <si>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</si>
  <si>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</si>
  <si>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</si>
  <si>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</si>
  <si>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</si>
  <si>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</si>
  <si>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</si>
  <si>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</si>
  <si>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</si>
  <si>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</si>
  <si>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</si>
  <si>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</si>
  <si>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</si>
  <si>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</si>
  <si>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</si>
  <si>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</si>
  <si>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</si>
  <si>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</si>
  <si>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</si>
  <si>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</si>
  <si>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</si>
  <si>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</si>
  <si>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</si>
  <si>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</si>
  <si>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</si>
  <si>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</si>
  <si>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</si>
  <si>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</si>
  <si>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</si>
  <si>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</si>
  <si>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</si>
  <si>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</si>
  <si>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</si>
  <si>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</si>
  <si>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</si>
  <si>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</si>
  <si>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</si>
  <si>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</si>
  <si>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</si>
  <si>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</si>
  <si>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</si>
  <si>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</si>
  <si>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</si>
  <si>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</si>
  <si>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</si>
  <si>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</si>
  <si>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</si>
  <si>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</si>
  <si>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</si>
  <si>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</si>
  <si>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</si>
  <si>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</si>
  <si>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</si>
  <si>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</si>
  <si>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</si>
  <si>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</si>
  <si>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</si>
  <si>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</si>
  <si>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</si>
  <si>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</si>
  <si>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</si>
  <si>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</si>
  <si>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</si>
  <si>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</si>
  <si>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</si>
  <si>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</si>
  <si>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</si>
  <si>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</si>
  <si>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</si>
  <si>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</si>
  <si>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</si>
  <si>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</si>
  <si>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</si>
  <si>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</si>
  <si>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</si>
  <si>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</si>
  <si>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</si>
  <si>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</si>
  <si>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</si>
  <si>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</si>
  <si>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</si>
  <si>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</si>
  <si>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</si>
  <si>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</si>
  <si>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</si>
  <si>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</si>
  <si>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</si>
  <si>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</si>
  <si>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</si>
  <si>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</si>
  <si>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</si>
  <si>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</si>
  <si>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</si>
  <si>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</si>
  <si>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</si>
  <si>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</si>
  <si>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</si>
  <si>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</si>
  <si>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</si>
  <si>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</si>
  <si>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</si>
  <si>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</si>
  <si>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</si>
  <si>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</si>
  <si>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</si>
  <si>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</si>
  <si>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</si>
  <si>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</si>
  <si>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</si>
  <si>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</si>
  <si>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</si>
  <si>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</si>
  <si>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</si>
  <si>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</si>
  <si>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</si>
  <si>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</si>
  <si>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</si>
  <si>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</si>
  <si>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</si>
  <si>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</si>
  <si>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</si>
  <si>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</si>
  <si>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</si>
  <si>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</si>
  <si>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</si>
  <si>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</si>
  <si>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</si>
  <si>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</si>
  <si>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</si>
  <si>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</si>
  <si>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</si>
  <si>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</si>
  <si>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</si>
  <si>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</si>
  <si>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</si>
  <si>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</si>
  <si>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</si>
  <si>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</si>
  <si>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</si>
  <si>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</si>
  <si>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</si>
  <si>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</si>
  <si>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</si>
  <si>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</si>
  <si>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</si>
  <si>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</si>
  <si>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</si>
  <si>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</si>
  <si>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</si>
  <si>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</si>
  <si>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</si>
  <si>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</si>
  <si>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</si>
  <si>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</si>
  <si>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</si>
  <si>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</si>
  <si>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</si>
  <si>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</si>
  <si>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</si>
  <si>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</si>
  <si>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</si>
  <si>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</si>
  <si>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</si>
  <si>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</si>
  <si>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</si>
  <si>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</si>
  <si>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</si>
  <si>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</si>
  <si>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</si>
  <si>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</si>
  <si>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</si>
  <si>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</si>
  <si>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</si>
  <si>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</si>
  <si>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</si>
  <si>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</si>
  <si>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</si>
  <si>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</si>
  <si>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</si>
  <si>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</si>
  <si>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</si>
  <si>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</si>
  <si>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</si>
  <si>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</si>
  <si>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</si>
  <si>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</si>
  <si>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</si>
  <si>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</si>
  <si>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</si>
  <si>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</si>
  <si>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</si>
  <si>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</si>
  <si>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</si>
  <si>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</si>
  <si>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</si>
  <si>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</si>
  <si>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</si>
  <si>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</si>
  <si>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</si>
  <si>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</si>
  <si>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</si>
  <si>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</si>
  <si>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</si>
  <si>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</si>
  <si>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</si>
  <si>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</si>
  <si>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</si>
  <si>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</si>
  <si>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</si>
  <si>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</si>
  <si>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</si>
  <si>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</si>
  <si>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</si>
  <si>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</si>
  <si>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</si>
  <si>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</si>
  <si>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</si>
  <si>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</si>
  <si>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</si>
  <si>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</si>
  <si>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</si>
  <si>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</si>
  <si>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</si>
  <si>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</si>
  <si>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</si>
  <si>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</si>
  <si>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</si>
  <si>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</si>
  <si>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</si>
  <si>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</si>
  <si>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</si>
  <si>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</si>
  <si>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</si>
  <si>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</si>
  <si>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</si>
  <si>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</si>
  <si>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</si>
  <si>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</si>
  <si>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</si>
  <si>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</si>
  <si>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</si>
  <si>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</si>
  <si>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</si>
  <si>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</si>
  <si>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</si>
  <si>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</si>
  <si>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</si>
  <si>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</si>
  <si>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</si>
  <si>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</si>
  <si>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</si>
  <si>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</si>
  <si>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</si>
  <si>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</si>
  <si>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</si>
  <si>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</si>
  <si>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</si>
  <si>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</si>
  <si>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</si>
  <si>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</si>
  <si>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</si>
  <si>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</si>
  <si>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</si>
  <si>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</si>
  <si>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</si>
  <si>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</si>
  <si>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</si>
  <si>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</si>
  <si>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</si>
  <si>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</si>
  <si>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</si>
  <si>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</si>
  <si>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</si>
  <si>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</si>
  <si>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</si>
  <si>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</si>
  <si>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</si>
  <si>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</si>
  <si>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</si>
  <si>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</si>
  <si>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</si>
  <si>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</si>
  <si>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</si>
  <si>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</si>
  <si>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</si>
  <si>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</si>
  <si>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</si>
  <si>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</si>
  <si>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</si>
  <si>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</si>
  <si>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</si>
  <si>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</si>
  <si>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</si>
  <si>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</si>
  <si>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</si>
  <si>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</si>
  <si>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</si>
  <si>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</si>
  <si>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</si>
  <si>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</si>
  <si>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</si>
  <si>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</si>
  <si>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</si>
  <si>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</si>
  <si>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</si>
  <si>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</si>
  <si>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</si>
  <si>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</si>
  <si>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</si>
  <si>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</si>
  <si>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</si>
  <si>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</si>
  <si>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</si>
  <si>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</si>
  <si>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</si>
  <si>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</si>
  <si>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</si>
  <si>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</si>
  <si>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</si>
  <si>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</si>
  <si>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</si>
  <si>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</si>
  <si>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</si>
  <si>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</si>
  <si>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</si>
  <si>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</si>
  <si>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</si>
  <si>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</si>
  <si>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</si>
  <si>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</si>
  <si>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</si>
  <si>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</si>
  <si>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</si>
  <si>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</si>
  <si>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</si>
  <si>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</si>
  <si>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</si>
  <si>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</si>
  <si>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</si>
  <si>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</si>
  <si>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</si>
  <si>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</si>
  <si>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</si>
  <si>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</si>
  <si>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</si>
  <si>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</si>
  <si>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</si>
  <si>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</si>
  <si>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</si>
  <si>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</si>
  <si>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</si>
  <si>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</si>
  <si>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</si>
  <si>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</si>
  <si>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</si>
  <si>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</si>
  <si>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</si>
  <si>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</si>
  <si>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</si>
  <si>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</si>
  <si>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</si>
  <si>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</si>
  <si>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</si>
  <si>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</si>
  <si>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</si>
  <si>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</si>
  <si>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</si>
  <si>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</si>
  <si>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</si>
  <si>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</si>
  <si>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</si>
  <si>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</si>
  <si>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</si>
  <si>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</si>
  <si>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</si>
  <si>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</si>
  <si>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</si>
  <si>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</si>
  <si>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</si>
  <si>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</si>
  <si>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</si>
  <si>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</si>
  <si>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</si>
  <si>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</si>
  <si>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</si>
  <si>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</si>
  <si>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</si>
  <si>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</si>
  <si>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</si>
  <si>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</si>
  <si>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</si>
  <si>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</si>
  <si>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</si>
  <si>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</si>
  <si>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</si>
  <si>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</si>
  <si>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</si>
  <si>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</si>
  <si>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</si>
  <si>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</si>
  <si>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</si>
  <si>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</si>
  <si>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</si>
  <si>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</si>
  <si>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</si>
  <si>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</si>
  <si>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</si>
  <si>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</si>
  <si>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</si>
  <si>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</si>
  <si>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</si>
  <si>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</si>
  <si>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</si>
  <si>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</si>
  <si>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</si>
  <si>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</si>
  <si>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</si>
  <si>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</si>
  <si>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</si>
  <si>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</si>
  <si>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</si>
  <si>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</si>
  <si>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</si>
  <si>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</si>
  <si>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</si>
  <si>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</si>
  <si>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</si>
  <si>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</si>
  <si>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</si>
  <si>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</si>
  <si>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</si>
  <si>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</si>
  <si>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</si>
  <si>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</si>
  <si>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</si>
  <si>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</si>
  <si>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</si>
  <si>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</si>
  <si>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</si>
  <si>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</si>
  <si>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</si>
  <si>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</si>
  <si>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</si>
  <si>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</si>
  <si>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</si>
  <si>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</si>
  <si>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</si>
  <si>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</si>
  <si>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</si>
  <si>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</si>
  <si>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</si>
  <si>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</si>
  <si>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</si>
  <si>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</si>
  <si>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</si>
  <si>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</si>
  <si>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</si>
  <si>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</si>
  <si>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</si>
  <si>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</si>
  <si>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</si>
  <si>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</si>
  <si>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</si>
  <si>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</si>
  <si>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</si>
  <si>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</si>
  <si>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</si>
  <si>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</si>
  <si>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</si>
  <si>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</si>
  <si>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</si>
  <si>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</si>
  <si>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</si>
  <si>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</si>
  <si>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</si>
  <si>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</si>
  <si>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</si>
  <si>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</si>
  <si>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</si>
  <si>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</si>
  <si>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</si>
  <si>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</si>
  <si>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</si>
  <si>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</si>
  <si>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</si>
  <si>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</si>
  <si>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</si>
  <si>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</si>
  <si>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</si>
  <si>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</si>
  <si>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</si>
  <si>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</si>
  <si>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</si>
  <si>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</si>
  <si>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</si>
  <si>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</si>
  <si>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</si>
  <si>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</si>
  <si>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</si>
  <si>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</si>
  <si>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</si>
  <si>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</si>
  <si>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</si>
  <si>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</si>
  <si>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</si>
  <si>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</si>
  <si>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</si>
  <si>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</si>
  <si>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</si>
  <si>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</si>
  <si>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</si>
  <si>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</si>
  <si>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</si>
  <si>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</si>
  <si>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</si>
  <si>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</si>
  <si>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</si>
  <si>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</si>
  <si>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</si>
  <si>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</si>
  <si>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</si>
  <si>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</si>
  <si>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</si>
  <si>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</si>
  <si>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</si>
  <si>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</si>
  <si>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</si>
  <si>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</si>
  <si>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</si>
  <si>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</si>
  <si>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</si>
  <si>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</si>
  <si>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</si>
  <si>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</si>
  <si>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</si>
  <si>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</si>
  <si>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</si>
  <si>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</si>
  <si>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</si>
  <si>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</si>
  <si>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</si>
  <si>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</si>
  <si>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</si>
  <si>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</si>
  <si>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</si>
  <si>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</si>
  <si>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</si>
  <si>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</si>
  <si>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</si>
  <si>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</si>
  <si>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</si>
  <si>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</si>
  <si>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</si>
  <si>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</si>
  <si>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</si>
  <si>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</si>
  <si>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</si>
  <si>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</si>
  <si>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</si>
  <si>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</si>
  <si>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</si>
  <si>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</si>
  <si>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</si>
  <si>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</si>
  <si>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</si>
  <si>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</si>
  <si>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</si>
  <si>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</si>
  <si>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</si>
  <si>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</si>
  <si>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</si>
  <si>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</si>
  <si>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</si>
  <si>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</si>
  <si>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</si>
  <si>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</si>
  <si>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</si>
  <si>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</si>
  <si>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</si>
  <si>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</si>
  <si>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</si>
  <si>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</si>
  <si>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</si>
  <si>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</si>
  <si>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</si>
  <si>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</si>
  <si>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</si>
  <si>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</si>
  <si>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</si>
  <si>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</si>
  <si>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</si>
  <si>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</si>
  <si>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</si>
  <si>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</si>
  <si>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</si>
  <si>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</si>
  <si>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</si>
  <si>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</si>
  <si>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</si>
  <si>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</si>
  <si>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</si>
  <si>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</si>
  <si>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</si>
  <si>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</si>
  <si>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</si>
  <si>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</si>
  <si>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</si>
  <si>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</si>
  <si>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</si>
  <si>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</si>
  <si>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</si>
  <si>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</si>
  <si>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</si>
  <si>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</si>
  <si>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</si>
  <si>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</si>
  <si>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</si>
  <si>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</si>
  <si>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</si>
  <si>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</si>
  <si>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</si>
  <si>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</si>
  <si>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</si>
  <si>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</si>
  <si>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</si>
  <si>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</si>
  <si>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</si>
  <si>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</si>
  <si>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</si>
  <si>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</si>
  <si>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</si>
  <si>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</si>
  <si>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</si>
  <si>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</si>
  <si>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</si>
  <si>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</si>
  <si>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</si>
  <si>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</si>
  <si>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</si>
  <si>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</si>
  <si>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</si>
  <si>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</si>
  <si>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</si>
  <si>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</si>
  <si>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</si>
  <si>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</si>
  <si>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</si>
  <si>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</si>
  <si>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</si>
  <si>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</si>
  <si>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</si>
  <si>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</si>
  <si>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</si>
  <si>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</si>
  <si>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</si>
  <si>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</si>
  <si>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</si>
  <si>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</si>
  <si>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</si>
  <si>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</si>
  <si>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</si>
  <si>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</si>
  <si>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</si>
  <si>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</si>
  <si>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</si>
  <si>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</si>
  <si>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</si>
  <si>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</si>
  <si>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</si>
  <si>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</si>
  <si>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</si>
  <si>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</si>
  <si>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</si>
  <si>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</si>
  <si>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</si>
  <si>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</si>
  <si>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</si>
  <si>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</si>
  <si>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</si>
  <si>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</si>
  <si>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</si>
  <si>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</si>
  <si>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</si>
  <si>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</si>
  <si>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</si>
  <si>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</si>
  <si>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</si>
  <si>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</si>
  <si>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</si>
  <si>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</si>
  <si>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</si>
  <si>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</si>
  <si>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</si>
  <si>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</si>
  <si>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</si>
  <si>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</si>
  <si>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</si>
  <si>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</si>
  <si>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</si>
  <si>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</si>
  <si>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</si>
  <si>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</si>
  <si>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</si>
  <si>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</si>
  <si>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</si>
  <si>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</si>
  <si>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</si>
  <si>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</si>
  <si>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</si>
  <si>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</si>
  <si>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</si>
  <si>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</si>
  <si>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</si>
  <si>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</si>
  <si>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</si>
  <si>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</si>
  <si>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</si>
  <si>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</si>
  <si>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</si>
  <si>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</si>
  <si>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</si>
  <si>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</si>
  <si>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</si>
  <si>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</si>
  <si>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</si>
  <si>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</si>
  <si>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</si>
  <si>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</si>
  <si>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</si>
  <si>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</si>
  <si>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</si>
  <si>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</si>
  <si>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</si>
  <si>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</si>
  <si>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</si>
  <si>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</si>
  <si>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</si>
  <si>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</si>
  <si>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</si>
  <si>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</si>
  <si>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</si>
  <si>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</si>
  <si>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</si>
  <si>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</si>
  <si>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</si>
  <si>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</si>
  <si>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</si>
  <si>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</si>
  <si>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</si>
  <si>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</si>
  <si>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</si>
  <si>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</si>
  <si>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</si>
  <si>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</si>
  <si>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</si>
  <si>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</si>
  <si>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</si>
  <si>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</si>
  <si>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</si>
  <si>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</si>
  <si>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</si>
  <si>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</si>
  <si>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</si>
  <si>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</si>
  <si>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</si>
  <si>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</si>
  <si>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</si>
  <si>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</si>
  <si>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</si>
  <si>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</si>
  <si>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</si>
  <si>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</si>
  <si>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</si>
  <si>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</si>
  <si>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</si>
  <si>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</si>
  <si>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</si>
  <si>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</si>
  <si>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</si>
  <si>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</si>
  <si>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</si>
  <si>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</si>
  <si>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</si>
  <si>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</si>
  <si>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</si>
  <si>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</si>
  <si>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</si>
  <si>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</si>
  <si>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</si>
  <si>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</si>
  <si>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</si>
  <si>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</si>
  <si>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</si>
  <si>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</si>
  <si>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</si>
  <si>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</si>
  <si>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</si>
  <si>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</si>
  <si>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</si>
  <si>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</si>
  <si>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</si>
  <si>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</si>
  <si>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</si>
  <si>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</si>
  <si>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</si>
  <si>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</si>
  <si>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</si>
  <si>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</si>
  <si>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</si>
  <si>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</si>
  <si>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</si>
  <si>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</si>
  <si>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</si>
  <si>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</si>
  <si>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</si>
  <si>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</si>
  <si>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</si>
  <si>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</si>
  <si>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</si>
  <si>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</si>
  <si>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</si>
  <si>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</si>
  <si>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</si>
  <si>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</si>
  <si>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</si>
  <si>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</si>
  <si>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</si>
  <si>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</si>
  <si>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</si>
  <si>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</si>
  <si>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</si>
  <si>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</si>
  <si>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</si>
  <si>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</si>
  <si>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</si>
  <si>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</si>
  <si>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</si>
  <si>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</si>
  <si>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</si>
  <si>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</si>
  <si>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</si>
  <si>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</si>
  <si>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</si>
  <si>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</si>
  <si>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</si>
  <si>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</si>
  <si>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</si>
  <si>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</si>
  <si>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</si>
  <si>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</si>
  <si>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</si>
  <si>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</si>
  <si>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</si>
  <si>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</si>
  <si>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</si>
  <si>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</si>
  <si>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</si>
  <si>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</si>
  <si>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</si>
  <si>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</si>
  <si>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</si>
  <si>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</si>
  <si>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</si>
  <si>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</si>
  <si>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</si>
  <si>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</si>
  <si>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</si>
  <si>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</si>
  <si>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</si>
  <si>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</si>
  <si>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</si>
  <si>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</si>
  <si>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</si>
  <si>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</si>
  <si>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</si>
  <si>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</si>
  <si>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</si>
  <si>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</si>
  <si>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</si>
  <si>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</si>
  <si>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</si>
  <si>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</si>
  <si>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</si>
  <si>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</si>
  <si>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</si>
  <si>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</si>
  <si>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</si>
  <si>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</si>
  <si>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</si>
  <si>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</si>
  <si>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</si>
  <si>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</si>
  <si>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</si>
  <si>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</si>
  <si>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</si>
  <si>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</si>
  <si>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</si>
  <si>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</si>
  <si>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</si>
  <si>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</si>
  <si>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</si>
  <si>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</si>
  <si>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</si>
  <si>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</si>
  <si>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</si>
  <si>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</si>
  <si>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</si>
  <si>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</si>
  <si>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</si>
  <si>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</si>
  <si>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</si>
  <si>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</si>
  <si>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</si>
  <si>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</si>
  <si>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</si>
  <si>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</si>
  <si>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</si>
  <si>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</si>
  <si>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</si>
  <si>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</si>
  <si>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</si>
  <si>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</si>
  <si>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</si>
  <si>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</si>
  <si>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</si>
  <si>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</si>
  <si>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</si>
  <si>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</si>
  <si>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</si>
  <si>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</si>
  <si>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</si>
  <si>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</si>
  <si>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</si>
  <si>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</si>
  <si>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</si>
  <si>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</si>
  <si>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</si>
  <si>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</si>
  <si>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</si>
  <si>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</si>
  <si>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</si>
  <si>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</si>
  <si>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</si>
  <si>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</si>
  <si>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</si>
  <si>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</si>
  <si>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</si>
  <si>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</si>
  <si>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</si>
  <si>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</si>
  <si>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</si>
  <si>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</si>
  <si>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</si>
  <si>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</si>
  <si>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</si>
  <si>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</si>
  <si>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</si>
  <si>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</si>
  <si>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</si>
  <si>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</si>
  <si>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</si>
  <si>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</si>
  <si>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</si>
  <si>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</si>
  <si>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</si>
  <si>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</si>
  <si>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</si>
  <si>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</si>
  <si>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</si>
  <si>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</si>
  <si>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</si>
  <si>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</si>
  <si>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</si>
  <si>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</si>
  <si>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</si>
  <si>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</si>
  <si>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</si>
  <si>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</si>
  <si>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</si>
  <si>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</si>
  <si>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</si>
  <si>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</si>
  <si>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</si>
  <si>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</si>
  <si>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</si>
  <si>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</si>
  <si>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</si>
  <si>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</si>
  <si>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</si>
  <si>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</si>
  <si>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</si>
  <si>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</si>
  <si>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</si>
  <si>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</si>
  <si>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</si>
  <si>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</si>
  <si>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</si>
  <si>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</si>
  <si>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</si>
  <si>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</si>
  <si>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</si>
  <si>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</si>
  <si>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</si>
  <si>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</si>
  <si>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</si>
  <si>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</si>
  <si>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</si>
  <si>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</si>
  <si>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</si>
  <si>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</si>
  <si>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</si>
  <si>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</si>
  <si>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</si>
  <si>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</si>
  <si>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</si>
  <si>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</si>
  <si>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</si>
  <si>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</si>
  <si>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</si>
  <si>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</si>
  <si>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</si>
  <si>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</si>
  <si>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</si>
  <si>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</si>
  <si>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</si>
  <si>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</si>
  <si>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</si>
  <si>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</si>
  <si>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</si>
  <si>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</si>
  <si>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</si>
  <si>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</si>
  <si>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</si>
  <si>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</si>
  <si>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</si>
  <si>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</si>
  <si>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</si>
  <si>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</si>
  <si>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</si>
  <si>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</si>
  <si>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</si>
  <si>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</si>
  <si>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</si>
  <si>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</si>
  <si>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</si>
  <si>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</si>
  <si>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</si>
  <si>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</si>
  <si>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</si>
  <si>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</si>
  <si>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</si>
  <si>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</si>
  <si>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</si>
  <si>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</si>
  <si>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</si>
  <si>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</si>
  <si>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</si>
  <si>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</si>
  <si>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</si>
  <si>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</si>
  <si>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</si>
  <si>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</si>
  <si>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</si>
  <si>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</si>
  <si>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</si>
  <si>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</si>
  <si>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</si>
  <si>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</si>
  <si>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</si>
  <si>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</si>
  <si>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</si>
  <si>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</si>
  <si>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</si>
  <si>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</si>
  <si>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</si>
  <si>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</si>
  <si>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</si>
  <si>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</si>
  <si>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</si>
  <si>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</si>
  <si>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</si>
  <si>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</si>
  <si>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</si>
  <si>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</si>
  <si>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</si>
  <si>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</si>
  <si>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</si>
  <si>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</si>
  <si>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</si>
  <si>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</si>
  <si>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</si>
  <si>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</si>
  <si>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</si>
  <si>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</si>
  <si>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</si>
  <si>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</si>
  <si>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</si>
  <si>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</si>
  <si>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</si>
  <si>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</si>
  <si>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</si>
  <si>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</si>
  <si>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</si>
  <si>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</si>
  <si>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</si>
  <si>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</si>
  <si>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</si>
  <si>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</si>
  <si>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</si>
  <si>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</si>
  <si>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</si>
  <si>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</si>
  <si>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</si>
  <si>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</si>
  <si>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</si>
  <si>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</si>
  <si>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</si>
  <si>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</si>
  <si>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</si>
  <si>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</si>
  <si>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</si>
  <si>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</si>
  <si>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</si>
  <si>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</si>
  <si>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</si>
  <si>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</si>
  <si>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</si>
  <si>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</si>
  <si>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</si>
  <si>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</si>
  <si>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</si>
  <si>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</si>
  <si>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</si>
  <si>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</si>
  <si>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</si>
  <si>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</si>
  <si>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</si>
  <si>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</si>
  <si>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</si>
  <si>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</si>
  <si>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</si>
  <si>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</si>
  <si>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</si>
  <si>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</si>
  <si>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</si>
  <si>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</si>
  <si>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</si>
  <si>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</si>
  <si>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</si>
  <si>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</si>
  <si>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</si>
  <si>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</si>
  <si>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</si>
  <si>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</si>
  <si>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</si>
  <si>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</si>
  <si>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</si>
  <si>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</si>
  <si>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</si>
  <si>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</si>
  <si>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</si>
  <si>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</si>
  <si>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</si>
  <si>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</si>
  <si>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</si>
  <si>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</si>
  <si>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</si>
  <si>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</si>
  <si>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</si>
  <si>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</si>
  <si>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</si>
  <si>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</si>
  <si>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</si>
  <si>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</si>
  <si>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</si>
  <si>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</si>
  <si>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</si>
  <si>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</si>
  <si>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</si>
  <si>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</si>
  <si>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</si>
  <si>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</si>
  <si>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</si>
  <si>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</si>
  <si>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</si>
  <si>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</si>
  <si>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</si>
  <si>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</si>
  <si>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</si>
  <si>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</si>
  <si>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</si>
  <si>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</si>
  <si>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</si>
  <si>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</si>
  <si>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</si>
  <si>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</si>
  <si>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</si>
  <si>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</si>
  <si>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</si>
  <si>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</si>
  <si>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</si>
  <si>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</si>
  <si>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</si>
  <si>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</si>
  <si>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</si>
  <si>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</si>
  <si>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</si>
  <si>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</si>
  <si>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</si>
  <si>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</si>
  <si>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</si>
  <si>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</si>
  <si>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</si>
  <si>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</si>
  <si>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</si>
  <si>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</si>
  <si>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</si>
  <si>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</si>
  <si>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</si>
  <si>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</si>
  <si>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</si>
  <si>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</si>
  <si>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</si>
  <si>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</si>
  <si>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</si>
  <si>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</si>
  <si>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</si>
  <si>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</si>
  <si>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</si>
  <si>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</si>
  <si>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</si>
  <si>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</si>
  <si>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</si>
  <si>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</si>
  <si>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</si>
  <si>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</si>
  <si>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</si>
  <si>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</si>
  <si>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</si>
  <si>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</si>
  <si>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</si>
  <si>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</si>
  <si>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</si>
  <si>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</si>
  <si>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</si>
  <si>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</si>
  <si>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</si>
  <si>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</si>
  <si>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</si>
  <si>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</si>
  <si>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</si>
  <si>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</si>
  <si>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</si>
  <si>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</si>
  <si>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</si>
  <si>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</si>
  <si>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</si>
  <si>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</si>
  <si>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</si>
  <si>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</si>
  <si>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</si>
  <si>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</si>
  <si>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</si>
  <si>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</si>
  <si>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</si>
  <si>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</si>
  <si>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</si>
  <si>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</si>
  <si>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</si>
  <si>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</si>
  <si>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</si>
  <si>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</si>
  <si>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</si>
  <si>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</si>
  <si>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</si>
  <si>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</si>
  <si>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</si>
  <si>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</si>
  <si>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</si>
  <si>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</si>
  <si>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</si>
  <si>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</si>
  <si>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</si>
  <si>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</si>
  <si>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</si>
  <si>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</si>
  <si>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</si>
  <si>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</si>
  <si>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</si>
  <si>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</si>
  <si>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</si>
  <si>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</si>
  <si>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</si>
  <si>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</si>
  <si>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</si>
  <si>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</si>
  <si>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</si>
  <si>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</si>
  <si>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</si>
  <si>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</si>
  <si>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</si>
  <si>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</si>
  <si>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</si>
  <si>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</si>
  <si>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</si>
  <si>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</si>
  <si>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</si>
  <si>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</si>
  <si>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</si>
  <si>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</si>
  <si>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</si>
  <si>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</si>
  <si>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</si>
  <si>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</si>
  <si>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</si>
  <si>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</si>
  <si>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</si>
  <si>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</si>
  <si>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</si>
  <si>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</si>
  <si>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</si>
  <si>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</si>
  <si>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</si>
  <si>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</si>
  <si>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</si>
  <si>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</si>
  <si>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</si>
  <si>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</si>
  <si>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</si>
  <si>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</si>
  <si>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</si>
  <si>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</si>
  <si>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</si>
  <si>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</si>
  <si>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</si>
  <si>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</si>
  <si>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</si>
  <si>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</si>
  <si>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</si>
  <si>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</si>
  <si>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</si>
  <si>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</si>
  <si>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</si>
  <si>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</si>
  <si>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</si>
  <si>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</si>
  <si>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</si>
  <si>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</si>
  <si>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</si>
  <si>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</si>
  <si>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</si>
  <si>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</si>
  <si>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</si>
  <si>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</si>
  <si>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</si>
  <si>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</si>
  <si>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</si>
  <si>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</si>
  <si>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</si>
  <si>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</si>
  <si>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</si>
  <si>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</si>
  <si>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</si>
  <si>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</si>
  <si>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</si>
  <si>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</si>
  <si>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</si>
  <si>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</si>
  <si>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</si>
  <si>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</si>
  <si>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</si>
  <si>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</si>
  <si>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</si>
  <si>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</si>
  <si>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</si>
  <si>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</si>
  <si>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</si>
  <si>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</si>
  <si>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</si>
  <si>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</si>
  <si>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</si>
  <si>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</si>
  <si>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</si>
  <si>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</si>
  <si>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</si>
  <si>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</si>
  <si>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</si>
  <si>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</si>
  <si>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</si>
  <si>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</si>
  <si>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</si>
  <si>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</si>
  <si>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</si>
  <si>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</si>
  <si>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</si>
  <si>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</si>
  <si>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</si>
  <si>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</si>
  <si>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</si>
  <si>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</si>
  <si>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</si>
  <si>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</si>
  <si>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</si>
  <si>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</si>
  <si>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</si>
  <si>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</si>
  <si>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</si>
  <si>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</si>
  <si>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</si>
  <si>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</si>
  <si>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</si>
  <si>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</si>
  <si>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</si>
  <si>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</si>
  <si>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</si>
  <si>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</si>
  <si>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</si>
  <si>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</si>
  <si>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</si>
  <si>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</si>
  <si>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</si>
  <si>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</si>
  <si>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</si>
  <si>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</si>
  <si>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</si>
  <si>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</si>
  <si>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</si>
  <si>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</si>
  <si>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</si>
  <si>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</si>
  <si>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</si>
  <si>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</si>
  <si>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</si>
  <si>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</si>
  <si>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</si>
  <si>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</si>
  <si>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</si>
  <si>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</si>
  <si>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</si>
  <si>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</si>
  <si>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</si>
  <si>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</si>
  <si>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</si>
  <si>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</si>
  <si>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</si>
  <si>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</si>
  <si>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</si>
  <si>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</si>
  <si>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</si>
  <si>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</si>
  <si>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</si>
  <si>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</si>
  <si>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</si>
  <si>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</si>
  <si>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</si>
  <si>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</si>
  <si>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</si>
  <si>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</si>
  <si>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</si>
  <si>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</si>
  <si>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</si>
  <si>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</si>
  <si>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</si>
  <si>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</si>
  <si>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</si>
  <si>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</si>
  <si>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</si>
  <si>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</si>
  <si>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</si>
  <si>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</si>
  <si>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</si>
  <si>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</si>
  <si>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</si>
  <si>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</si>
  <si>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</si>
  <si>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</si>
  <si>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</si>
  <si>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</si>
  <si>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</si>
  <si>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</si>
  <si>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</si>
  <si>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</si>
  <si>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</si>
  <si>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</si>
  <si>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</si>
  <si>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</si>
  <si>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</si>
  <si>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</si>
  <si>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</si>
  <si>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</si>
  <si>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</si>
  <si>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</si>
  <si>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</si>
  <si>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</si>
  <si>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</si>
  <si>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</si>
  <si>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</si>
  <si>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</si>
  <si>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</si>
  <si>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</si>
  <si>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</si>
  <si>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</si>
  <si>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</si>
  <si>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</si>
  <si>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</si>
  <si>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</si>
  <si>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</si>
  <si>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</si>
  <si>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</si>
  <si>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</si>
  <si>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</si>
  <si>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</si>
  <si>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</si>
  <si>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</si>
  <si>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</si>
  <si>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</si>
  <si>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</si>
  <si>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</si>
  <si>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</si>
  <si>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</si>
  <si>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</si>
  <si>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</si>
  <si>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</si>
  <si>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</si>
  <si>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</si>
  <si>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</si>
  <si>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</si>
  <si>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</si>
  <si>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</si>
  <si>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</si>
  <si>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</si>
  <si>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</si>
  <si>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</si>
  <si>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</si>
  <si>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</si>
  <si>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</si>
  <si>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</si>
  <si>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</si>
  <si>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</si>
  <si>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</si>
  <si>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</si>
  <si>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</si>
  <si>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</si>
  <si>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</si>
  <si>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</si>
  <si>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</si>
  <si>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</si>
  <si>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</si>
  <si>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</si>
  <si>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</si>
  <si>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</si>
  <si>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</si>
  <si>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</si>
  <si>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</si>
  <si>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</si>
  <si>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</si>
  <si>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</si>
  <si>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</si>
  <si>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</si>
  <si>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</si>
  <si>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</si>
  <si>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</si>
  <si>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</si>
  <si>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</si>
  <si>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</si>
  <si>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</si>
  <si>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</si>
  <si>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</si>
  <si>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</si>
  <si>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</si>
  <si>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</si>
  <si>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</si>
  <si>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</si>
  <si>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</si>
  <si>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</si>
  <si>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</si>
  <si>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</si>
  <si>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</si>
  <si>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</si>
  <si>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</si>
  <si>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</si>
  <si>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</si>
  <si>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</si>
  <si>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</si>
  <si>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</si>
  <si>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</si>
  <si>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</si>
  <si>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</si>
  <si>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</si>
  <si>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</si>
  <si>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</si>
  <si>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</si>
  <si>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</si>
  <si>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</si>
  <si>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</si>
  <si>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</si>
  <si>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</si>
  <si>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</si>
  <si>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</si>
  <si>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</si>
  <si>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</si>
  <si>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</si>
  <si>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</si>
  <si>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</si>
  <si>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</si>
  <si>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</si>
  <si>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</si>
  <si>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</si>
  <si>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</si>
  <si>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</si>
  <si>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</si>
  <si>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</si>
  <si>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</si>
  <si>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</si>
  <si>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</si>
  <si>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</si>
  <si>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</si>
  <si>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</si>
  <si>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</si>
  <si>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</si>
  <si>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</si>
  <si>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</si>
  <si>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</si>
  <si>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</si>
  <si>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</si>
  <si>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</si>
  <si>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</si>
  <si>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</si>
  <si>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</si>
  <si>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</si>
  <si>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</si>
  <si>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</si>
  <si>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</si>
  <si>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</si>
  <si>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</si>
  <si>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</si>
  <si>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</si>
  <si>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</si>
  <si>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</si>
  <si>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</si>
  <si>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</si>
  <si>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</si>
  <si>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</si>
  <si>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</si>
  <si>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</si>
  <si>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</si>
  <si>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</si>
  <si>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</si>
  <si>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</si>
  <si>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</si>
  <si>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</si>
  <si>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</si>
  <si>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</si>
  <si>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</si>
  <si>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</si>
  <si>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</si>
  <si>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</si>
  <si>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</si>
  <si>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</si>
  <si>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</si>
  <si>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</si>
  <si>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</si>
  <si>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</si>
  <si>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</si>
  <si>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</si>
  <si>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</si>
  <si>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</si>
  <si>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</si>
  <si>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</si>
  <si>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</si>
  <si>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</si>
  <si>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</si>
  <si>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</si>
  <si>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</si>
  <si>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</si>
  <si>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</si>
  <si>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</si>
  <si>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</si>
  <si>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</si>
  <si>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</si>
  <si>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</si>
  <si>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</si>
  <si>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</si>
  <si>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</si>
  <si>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</si>
  <si>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</si>
  <si>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</si>
  <si>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</si>
  <si>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</si>
  <si>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</si>
  <si>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</si>
  <si>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</si>
  <si>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</si>
  <si>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</si>
  <si>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</si>
  <si>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</si>
  <si>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</si>
  <si>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</si>
  <si>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</si>
  <si>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</si>
  <si>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</si>
  <si>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</si>
  <si>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</si>
  <si>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</si>
  <si>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</si>
  <si>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</si>
  <si>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</si>
  <si>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</si>
  <si>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</si>
  <si>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</si>
  <si>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</si>
  <si>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</si>
  <si>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</si>
  <si>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</si>
  <si>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</si>
  <si>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</si>
  <si>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</si>
  <si>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</si>
  <si>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</si>
  <si>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</si>
  <si>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</si>
  <si>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</si>
  <si>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</si>
  <si>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</si>
  <si>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</si>
  <si>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</si>
  <si>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</si>
  <si>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</si>
  <si>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</si>
  <si>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</si>
  <si>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</si>
  <si>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</si>
  <si>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</si>
  <si>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</si>
  <si>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</si>
  <si>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</si>
  <si>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</si>
  <si>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</si>
  <si>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</si>
  <si>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</si>
  <si>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</si>
  <si>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</si>
  <si>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</si>
  <si>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</si>
  <si>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</si>
  <si>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</si>
  <si>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</si>
  <si>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</si>
  <si>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</si>
  <si>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</si>
  <si>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</si>
  <si>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</si>
  <si>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</si>
  <si>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</si>
  <si>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</si>
  <si>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</si>
  <si>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</si>
  <si>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</si>
  <si>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</si>
  <si>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</si>
  <si>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</si>
  <si>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</si>
  <si>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</si>
  <si>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</si>
  <si>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</si>
  <si>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</si>
  <si>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</si>
  <si>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</si>
  <si>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</si>
  <si>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</si>
  <si>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</si>
  <si>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</si>
  <si>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</si>
  <si>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</si>
  <si>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</si>
  <si>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</si>
  <si>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</si>
  <si>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</si>
  <si>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</si>
  <si>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</si>
  <si>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</si>
  <si>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</si>
  <si>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</si>
  <si>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</si>
  <si>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</si>
  <si>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</si>
  <si>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</si>
  <si>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</si>
  <si>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</si>
  <si>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</si>
  <si>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</si>
  <si>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</si>
  <si>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</si>
  <si>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</si>
  <si>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</si>
  <si>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</si>
  <si>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</si>
  <si>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</si>
  <si>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</si>
  <si>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</si>
  <si>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</si>
  <si>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</si>
  <si>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</si>
  <si>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</si>
  <si>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</si>
  <si>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</si>
  <si>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</si>
  <si>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</si>
  <si>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</si>
  <si>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</si>
  <si>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</si>
  <si>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</si>
  <si>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</si>
  <si>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</si>
  <si>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</si>
  <si>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</si>
  <si>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</si>
  <si>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</si>
  <si>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</si>
  <si>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</si>
  <si>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</si>
  <si>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</si>
  <si>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</si>
  <si>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</si>
  <si>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</si>
  <si>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</si>
  <si>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</si>
  <si>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</si>
  <si>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</si>
  <si>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</si>
  <si>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</si>
  <si>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</si>
  <si>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</si>
  <si>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</si>
  <si>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</si>
  <si>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</si>
  <si>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</si>
  <si>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</si>
  <si>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</si>
  <si>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</si>
  <si>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</si>
  <si>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</si>
  <si>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</si>
  <si>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</si>
  <si>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</si>
  <si>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</si>
  <si>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</si>
  <si>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</si>
  <si>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</si>
  <si>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</si>
  <si>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</si>
  <si>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</si>
  <si>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</si>
  <si>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</si>
  <si>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</si>
  <si>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</si>
  <si>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</si>
  <si>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</si>
  <si>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</si>
  <si>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</si>
  <si>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</si>
  <si>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</si>
  <si>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</si>
  <si>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</si>
  <si>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</si>
  <si>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</si>
  <si>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</si>
  <si>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</si>
  <si>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</si>
  <si>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</si>
  <si>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</si>
  <si>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</si>
  <si>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</si>
  <si>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</si>
  <si>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</si>
  <si>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</si>
  <si>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</si>
  <si>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</si>
  <si>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</si>
  <si>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</si>
  <si>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</si>
  <si>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</si>
  <si>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</si>
  <si>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</si>
  <si>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</si>
  <si>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</si>
  <si>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</si>
  <si>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</si>
  <si>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</si>
  <si>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</si>
  <si>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</si>
  <si>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</si>
  <si>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</si>
  <si>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</si>
  <si>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</si>
  <si>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</si>
  <si>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</si>
  <si>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</si>
  <si>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</si>
  <si>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</si>
  <si>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</si>
  <si>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</si>
  <si>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</si>
  <si>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</si>
  <si>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</si>
  <si>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</si>
  <si>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</si>
  <si>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</si>
  <si>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</si>
  <si>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</si>
  <si>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</si>
  <si>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</si>
  <si>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</si>
  <si>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</si>
  <si>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</si>
  <si>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</si>
  <si>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</si>
  <si>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</si>
  <si>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</si>
  <si>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</si>
  <si>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</si>
  <si>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</si>
  <si>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</si>
  <si>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</si>
  <si>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</si>
  <si>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</si>
  <si>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</si>
  <si>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</si>
  <si>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</si>
  <si>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</si>
  <si>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</si>
  <si>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</si>
  <si>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</si>
  <si>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</si>
  <si>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</si>
  <si>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</si>
  <si>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</si>
  <si>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</si>
  <si>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</si>
  <si>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</si>
  <si>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</si>
  <si>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</si>
  <si>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</si>
  <si>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</si>
  <si>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</si>
  <si>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</si>
  <si>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</si>
  <si>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</si>
  <si>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</si>
  <si>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</si>
  <si>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</si>
  <si>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</si>
  <si>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</si>
  <si>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</si>
  <si>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</si>
  <si>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</si>
  <si>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</si>
  <si>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</si>
  <si>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</si>
  <si>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</si>
  <si>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</si>
  <si>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</si>
  <si>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</si>
  <si>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</si>
  <si>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</si>
  <si>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</si>
  <si>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</si>
  <si>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</si>
  <si>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</si>
  <si>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</si>
  <si>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</si>
  <si>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</si>
  <si>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</si>
  <si>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</si>
  <si>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</si>
  <si>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</si>
  <si>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</si>
  <si>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</si>
  <si>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</si>
  <si>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</si>
  <si>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</si>
  <si>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</si>
  <si>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</si>
  <si>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</si>
  <si>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</si>
  <si>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</si>
  <si>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</si>
  <si>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</si>
  <si>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</si>
  <si>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</si>
  <si>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</si>
  <si>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</si>
  <si>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</si>
  <si>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</si>
  <si>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</si>
  <si>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</si>
  <si>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</si>
  <si>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</si>
  <si>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</si>
  <si>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</si>
  <si>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</si>
  <si>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</si>
  <si>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</si>
  <si>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</si>
  <si>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</si>
  <si>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</si>
  <si>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</si>
  <si>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</si>
  <si>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</si>
  <si>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</si>
  <si>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</si>
  <si>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</si>
  <si>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</si>
  <si>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</si>
  <si>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</si>
  <si>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</si>
  <si>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</si>
  <si>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</si>
  <si>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</si>
  <si>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</si>
  <si>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</si>
  <si>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</si>
  <si>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</si>
  <si>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</si>
  <si>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</si>
  <si>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</si>
  <si>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</si>
  <si>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</si>
  <si>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</si>
  <si>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</si>
  <si>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</si>
  <si>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</si>
  <si>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</si>
  <si>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</si>
  <si>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</si>
  <si>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</si>
  <si>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</si>
  <si>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</si>
  <si>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</si>
  <si>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</si>
  <si>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</si>
  <si>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</si>
  <si>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</si>
  <si>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</si>
  <si>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</si>
  <si>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</si>
  <si>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</si>
  <si>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</si>
  <si>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</si>
  <si>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</si>
  <si>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</si>
  <si>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</si>
  <si>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</si>
  <si>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</si>
  <si>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</si>
  <si>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</si>
  <si>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</si>
  <si>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</si>
  <si>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</si>
  <si>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</si>
  <si>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</si>
  <si>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</si>
  <si>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</si>
  <si>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</si>
  <si>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</si>
  <si>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</si>
  <si>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</si>
  <si>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</si>
  <si>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</si>
  <si>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</si>
  <si>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</si>
  <si>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</si>
  <si>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</si>
  <si>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</si>
  <si>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</si>
  <si>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</si>
  <si>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</si>
  <si>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</si>
  <si>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</si>
  <si>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</si>
  <si>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</si>
  <si>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</si>
  <si>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</si>
  <si>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</si>
  <si>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</si>
  <si>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</si>
  <si>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</si>
  <si>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</si>
  <si>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</si>
  <si>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</si>
  <si>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</si>
  <si>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</si>
  <si>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</si>
  <si>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</si>
  <si>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</si>
  <si>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</si>
  <si>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</si>
  <si>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</si>
  <si>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</si>
  <si>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</si>
  <si>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</si>
  <si>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</si>
  <si>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</si>
  <si>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</si>
  <si>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</si>
  <si>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</si>
  <si>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</si>
  <si>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</si>
  <si>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</si>
  <si>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</si>
  <si>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</si>
  <si>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</si>
  <si>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</si>
  <si>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</si>
  <si>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</si>
  <si>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</si>
  <si>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</si>
  <si>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</si>
  <si>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</si>
  <si>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</si>
  <si>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</si>
  <si>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</si>
  <si>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</si>
  <si>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</si>
  <si>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</si>
  <si>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</si>
  <si>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</si>
  <si>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</si>
  <si>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</si>
  <si>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</si>
  <si>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</si>
  <si>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</si>
  <si>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</si>
  <si>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</si>
  <si>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</si>
  <si>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</si>
  <si>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</si>
  <si>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</si>
  <si>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</si>
  <si>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</si>
  <si>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</si>
  <si>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</si>
  <si>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</si>
  <si>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</si>
  <si>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</si>
  <si>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</si>
  <si>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</si>
  <si>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</si>
  <si>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</si>
  <si>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</si>
  <si>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</si>
  <si>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</si>
  <si>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</si>
  <si>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</si>
  <si>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</si>
  <si>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</si>
  <si>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</si>
  <si>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</si>
  <si>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</si>
  <si>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</si>
  <si>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</si>
  <si>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</si>
  <si>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</si>
  <si>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</si>
  <si>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</si>
  <si>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</si>
  <si>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</si>
  <si>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</si>
  <si>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</si>
  <si>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</si>
  <si>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</si>
  <si>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</si>
  <si>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</si>
  <si>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</si>
  <si>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</si>
  <si>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</si>
  <si>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</si>
  <si>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</si>
  <si>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</si>
  <si>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</si>
  <si>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</si>
  <si>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</si>
  <si>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</si>
  <si>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</si>
  <si>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</si>
  <si>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</si>
  <si>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</si>
  <si>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</si>
  <si>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</si>
  <si>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</si>
  <si>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</si>
  <si>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</si>
  <si>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</si>
  <si>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</si>
  <si>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</si>
  <si>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</si>
  <si>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</si>
  <si>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</si>
  <si>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</si>
  <si>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</si>
  <si>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</si>
  <si>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</si>
  <si>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</si>
  <si>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</si>
  <si>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</si>
  <si>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</si>
  <si>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</si>
  <si>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</si>
  <si>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</si>
  <si>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</si>
  <si>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</si>
  <si>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</si>
  <si>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</si>
  <si>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</si>
  <si>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</si>
  <si>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</si>
  <si>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</si>
  <si>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</si>
  <si>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</si>
  <si>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</si>
  <si>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</si>
  <si>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</si>
  <si>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</si>
  <si>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</si>
  <si>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</si>
  <si>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</si>
  <si>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</si>
  <si>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</si>
  <si>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</si>
  <si>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</si>
  <si>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</si>
  <si>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</si>
  <si>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</si>
  <si>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</si>
  <si>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</si>
  <si>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</si>
  <si>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</si>
  <si>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</si>
  <si>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</si>
  <si>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</si>
  <si>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</si>
  <si>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</si>
  <si>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</si>
  <si>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</si>
  <si>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</si>
  <si>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</si>
  <si>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</si>
  <si>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</si>
  <si>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</si>
  <si>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</si>
  <si>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</si>
  <si>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</si>
  <si>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</si>
  <si>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</si>
  <si>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</si>
  <si>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</si>
  <si>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</si>
  <si>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</si>
  <si>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</si>
  <si>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</si>
  <si>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</si>
  <si>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</si>
  <si>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</si>
  <si>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</si>
  <si>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</si>
  <si>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</si>
  <si>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</si>
  <si>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</si>
  <si>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</si>
  <si>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</si>
  <si>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</si>
  <si>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</si>
  <si>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</si>
  <si>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</si>
  <si>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</si>
  <si>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</si>
  <si>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</si>
  <si>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</si>
  <si>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</si>
  <si>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</si>
  <si>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</si>
  <si>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</si>
  <si>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</si>
  <si>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</si>
  <si>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</si>
  <si>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</si>
  <si>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</si>
  <si>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</si>
  <si>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</si>
  <si>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</si>
  <si>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</si>
  <si>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</si>
  <si>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</si>
  <si>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</si>
  <si>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</si>
  <si>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</si>
  <si>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</si>
  <si>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</si>
  <si>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</si>
  <si>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</si>
  <si>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</si>
  <si>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</si>
  <si>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</si>
  <si>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</si>
  <si>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</si>
  <si>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</si>
  <si>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</si>
  <si>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</si>
  <si>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</si>
  <si>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</si>
  <si>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</si>
  <si>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</si>
  <si>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</si>
  <si>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</si>
  <si>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</si>
  <si>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</si>
  <si>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</si>
  <si>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</si>
  <si>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</si>
  <si>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</si>
  <si>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</si>
  <si>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</si>
  <si>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</si>
  <si>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</si>
  <si>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</si>
  <si>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</si>
  <si>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</si>
  <si>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</si>
  <si>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</si>
  <si>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</si>
  <si>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</si>
  <si>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</si>
  <si>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</si>
  <si>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</si>
  <si>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</si>
  <si>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</si>
  <si>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</si>
  <si>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</si>
  <si>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</si>
  <si>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</si>
  <si>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</si>
  <si>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</si>
  <si>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</si>
  <si>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</si>
  <si>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</si>
  <si>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</si>
  <si>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</si>
  <si>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</si>
  <si>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</si>
  <si>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</si>
  <si>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</si>
  <si>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</si>
  <si>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</si>
  <si>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</si>
  <si>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</si>
  <si>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</si>
  <si>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</si>
  <si>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</si>
  <si>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</si>
  <si>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</si>
  <si>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</si>
  <si>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</si>
  <si>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</si>
  <si>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</si>
  <si>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</si>
  <si>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</si>
  <si>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</si>
  <si>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</si>
  <si>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</si>
  <si>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</si>
  <si>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</si>
  <si>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</si>
  <si>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</si>
  <si>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</si>
  <si>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</si>
  <si>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</si>
  <si>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</si>
  <si>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</si>
  <si>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</si>
  <si>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</si>
  <si>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</si>
  <si>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</si>
  <si>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</si>
  <si>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</si>
  <si>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</si>
  <si>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</si>
  <si>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</si>
  <si>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</si>
  <si>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</si>
  <si>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</si>
  <si>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</si>
  <si>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</si>
  <si>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</si>
  <si>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</si>
  <si>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</si>
  <si>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</si>
  <si>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</si>
  <si>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</si>
  <si>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</si>
  <si>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</si>
  <si>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</si>
  <si>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</si>
  <si>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</si>
  <si>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</si>
  <si>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</si>
  <si>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</si>
  <si>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</si>
  <si>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</si>
  <si>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</si>
  <si>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</si>
  <si>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</si>
  <si>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</si>
  <si>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</si>
  <si>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</si>
  <si>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</si>
  <si>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</si>
  <si>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</si>
  <si>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</si>
  <si>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</si>
  <si>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</si>
  <si>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</si>
  <si>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</si>
  <si>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</si>
  <si>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</si>
  <si>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</si>
  <si>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</si>
  <si>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</si>
  <si>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</si>
  <si>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</si>
  <si>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</si>
  <si>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</si>
  <si>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</si>
  <si>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</si>
  <si>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</si>
  <si>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</si>
  <si>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</si>
  <si>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</si>
  <si>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</si>
  <si>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</si>
  <si>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</si>
  <si>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</si>
  <si>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</si>
  <si>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</si>
  <si>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</si>
  <si>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</si>
  <si>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</si>
  <si>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</si>
  <si>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</si>
  <si>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</si>
  <si>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</si>
  <si>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</si>
  <si>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</si>
  <si>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</si>
  <si>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</si>
  <si>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</si>
  <si>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</si>
  <si>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</si>
  <si>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</si>
  <si>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</si>
  <si>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</si>
  <si>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</si>
  <si>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</si>
  <si>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</si>
  <si>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</si>
  <si>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</si>
  <si>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</si>
  <si>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</si>
  <si>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</si>
  <si>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</si>
  <si>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</si>
  <si>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</si>
  <si>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</si>
  <si>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</si>
  <si>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</si>
  <si>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</si>
  <si>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</si>
  <si>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</si>
  <si>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</si>
  <si>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</si>
  <si>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</si>
  <si>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</si>
  <si>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</si>
  <si>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</si>
  <si>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</si>
  <si>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</si>
  <si>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</si>
  <si>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</si>
  <si>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</si>
  <si>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</si>
  <si>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</si>
  <si>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</si>
  <si>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</si>
  <si>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</si>
  <si>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</si>
  <si>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</si>
  <si>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</si>
  <si>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</si>
  <si>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</si>
  <si>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</si>
  <si>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</si>
  <si>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</si>
  <si>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</si>
  <si>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</si>
  <si>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</si>
  <si>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</si>
  <si>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</si>
  <si>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</si>
  <si>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</si>
  <si>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</si>
  <si>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</si>
  <si>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</si>
  <si>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</si>
  <si>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</si>
  <si>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</si>
  <si>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</si>
  <si>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</si>
  <si>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</si>
  <si>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</si>
  <si>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</si>
  <si>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</si>
  <si>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</si>
  <si>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</si>
  <si>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</si>
  <si>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</si>
  <si>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</si>
  <si>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</si>
  <si>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</si>
  <si>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</si>
  <si>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</si>
  <si>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</si>
  <si>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</si>
  <si>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</si>
  <si>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</si>
  <si>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</si>
  <si>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</si>
  <si>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</si>
  <si>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</si>
  <si>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</si>
  <si>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</si>
  <si>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</si>
  <si>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</si>
  <si>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</si>
  <si>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</si>
  <si>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</si>
  <si>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</si>
  <si>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</si>
  <si>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</si>
  <si>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</si>
  <si>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</si>
  <si>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</si>
  <si>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</si>
  <si>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</si>
  <si>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</si>
  <si>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</si>
  <si>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</si>
  <si>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</si>
  <si>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</si>
  <si>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</si>
  <si>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</si>
  <si>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</si>
  <si>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</si>
  <si>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</si>
  <si>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</si>
  <si>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</si>
  <si>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</si>
  <si>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</si>
  <si>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</si>
  <si>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</si>
  <si>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</si>
  <si>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</si>
  <si>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</si>
  <si>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</si>
  <si>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</si>
  <si>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</si>
  <si>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</si>
  <si>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</si>
  <si>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</si>
  <si>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</si>
  <si>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</si>
  <si>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</si>
  <si>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</si>
  <si>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</si>
  <si>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</si>
  <si>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</si>
  <si>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</si>
  <si>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</si>
  <si>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</si>
  <si>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</si>
  <si>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</si>
  <si>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</si>
  <si>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</si>
  <si>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</si>
  <si>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</si>
  <si>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</si>
  <si>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</si>
  <si>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</si>
  <si>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</si>
  <si>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</si>
  <si>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</si>
  <si>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</si>
  <si>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</si>
  <si>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</si>
  <si>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</si>
  <si>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</si>
  <si>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</si>
  <si>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</si>
  <si>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</si>
  <si>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</si>
  <si>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</si>
  <si>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</si>
  <si>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</si>
  <si>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</si>
  <si>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</si>
  <si>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</si>
  <si>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</si>
  <si>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</si>
  <si>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</si>
  <si>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</si>
  <si>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</si>
  <si>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</si>
  <si>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</si>
  <si>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</si>
  <si>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</si>
  <si>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</si>
  <si>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</si>
  <si>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</si>
  <si>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</si>
  <si>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</si>
  <si>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</si>
  <si>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</si>
  <si>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</si>
  <si>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</si>
  <si>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</si>
  <si>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</si>
  <si>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</si>
  <si>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</si>
  <si>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</si>
  <si>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</si>
  <si>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</si>
  <si>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</si>
  <si>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</si>
  <si>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</si>
  <si>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</si>
  <si>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</si>
  <si>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</si>
  <si>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</si>
  <si>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</si>
  <si>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</si>
  <si>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</si>
  <si>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</si>
  <si>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</si>
  <si>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</si>
  <si>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</si>
  <si>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</si>
  <si>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</si>
  <si>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</si>
  <si>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</si>
  <si>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</si>
  <si>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</si>
  <si>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</si>
  <si>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</si>
  <si>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</si>
  <si>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</si>
  <si>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</si>
  <si>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</si>
  <si>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</si>
  <si>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</si>
  <si>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</si>
  <si>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</si>
  <si>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</si>
  <si>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</si>
  <si>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</si>
  <si>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</si>
  <si>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</si>
  <si>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</si>
  <si>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</si>
  <si>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</si>
  <si>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</si>
  <si>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</si>
  <si>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</si>
  <si>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</si>
  <si>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</si>
  <si>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</si>
  <si>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</si>
  <si>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</si>
  <si>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</si>
  <si>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</si>
  <si>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</si>
  <si>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</si>
  <si>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</si>
  <si>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</si>
  <si>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</si>
  <si>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</si>
  <si>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</si>
  <si>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</si>
  <si>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</si>
  <si>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</si>
  <si>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</si>
  <si>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</si>
  <si>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</si>
  <si>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</si>
  <si>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</si>
  <si>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</si>
  <si>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</si>
  <si>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</si>
  <si>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</si>
  <si>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</si>
  <si>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</si>
  <si>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</si>
  <si>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</si>
  <si>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</si>
  <si>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</si>
  <si>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</si>
  <si>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</si>
  <si>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</si>
  <si>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</si>
  <si>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</si>
  <si>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</si>
  <si>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</si>
  <si>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</si>
  <si>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</si>
  <si>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</si>
  <si>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</si>
  <si>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</si>
  <si>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</si>
  <si>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</si>
  <si>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</si>
  <si>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</si>
  <si>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</si>
  <si>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</si>
  <si>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</si>
  <si>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</si>
  <si>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</si>
  <si>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</si>
  <si>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</si>
  <si>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</si>
  <si>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</si>
  <si>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</si>
  <si>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</si>
  <si>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</si>
  <si>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</si>
  <si>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</si>
  <si>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</si>
  <si>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</si>
  <si>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</si>
  <si>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</si>
  <si>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</si>
  <si>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</si>
  <si>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</si>
  <si>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</si>
  <si>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</si>
  <si>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</si>
  <si>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</si>
  <si>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</si>
  <si>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</si>
  <si>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</si>
  <si>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</si>
  <si>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</si>
  <si>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</si>
  <si>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</si>
  <si>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</si>
  <si>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</si>
  <si>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</si>
  <si>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</si>
  <si>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</si>
  <si>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</si>
  <si>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</si>
  <si>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</si>
  <si>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</si>
  <si>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</si>
  <si>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</si>
  <si>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</si>
  <si>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</si>
  <si>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</si>
  <si>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</si>
  <si>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</si>
  <si>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</si>
  <si>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</si>
  <si>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</si>
  <si>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</si>
  <si>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</si>
  <si>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</si>
  <si>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</si>
  <si>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</si>
  <si>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</si>
  <si>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</si>
  <si>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</si>
  <si>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</si>
  <si>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</si>
  <si>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</si>
  <si>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</si>
  <si>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</si>
  <si>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</si>
  <si>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</si>
  <si>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</si>
  <si>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</si>
  <si>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</si>
  <si>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</si>
  <si>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</si>
  <si>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</si>
  <si>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</si>
  <si>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</si>
  <si>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</si>
  <si>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</si>
  <si>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</si>
  <si>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</si>
  <si>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</si>
  <si>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</si>
  <si>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</si>
  <si>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</si>
  <si>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</si>
  <si>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</si>
  <si>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</si>
  <si>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</si>
  <si>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</si>
  <si>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</si>
  <si>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</si>
  <si>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</si>
  <si>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</si>
  <si>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</si>
  <si>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</si>
  <si>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</si>
  <si>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</si>
  <si>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</si>
  <si>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</si>
  <si>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</si>
  <si>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</si>
  <si>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</si>
  <si>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</si>
  <si>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</si>
  <si>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</si>
  <si>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</si>
  <si>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</si>
  <si>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</si>
  <si>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</si>
  <si>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</si>
  <si>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</si>
  <si>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</si>
  <si>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</si>
  <si>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</si>
  <si>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</si>
  <si>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</si>
  <si>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</si>
  <si>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</si>
  <si>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</si>
  <si>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</si>
  <si>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</si>
  <si>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</si>
  <si>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</si>
  <si>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</si>
  <si>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</si>
  <si>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</si>
  <si>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</si>
  <si>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</si>
  <si>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</si>
  <si>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</si>
  <si>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</si>
  <si>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</si>
  <si>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</si>
  <si>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</si>
  <si>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</si>
  <si>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</si>
  <si>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</si>
  <si>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</si>
  <si>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</si>
  <si>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</si>
  <si>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</si>
  <si>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</si>
  <si>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</si>
  <si>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</si>
  <si>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</si>
  <si>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</si>
  <si>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</si>
  <si>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</si>
  <si>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</si>
  <si>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</si>
  <si>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</si>
  <si>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</si>
  <si>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</si>
  <si>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</si>
  <si>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</si>
  <si>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</si>
  <si>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</si>
  <si>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</si>
  <si>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</si>
  <si>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</si>
  <si>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</si>
  <si>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</si>
  <si>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</si>
  <si>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</si>
  <si>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</si>
  <si>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</si>
  <si>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</si>
  <si>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</si>
  <si>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</si>
  <si>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</si>
  <si>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</si>
  <si>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</si>
  <si>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</si>
  <si>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</si>
  <si>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</si>
  <si>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</si>
  <si>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</si>
  <si>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</si>
  <si>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</si>
  <si>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</si>
  <si>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</si>
  <si>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</si>
  <si>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</si>
  <si>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</si>
  <si>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</si>
  <si>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</si>
  <si>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</si>
  <si>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</si>
  <si>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</si>
  <si>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</si>
  <si>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</si>
  <si>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</si>
  <si>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</si>
  <si>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</si>
  <si>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</si>
  <si>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</si>
  <si>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</si>
  <si>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</si>
  <si>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</si>
  <si>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</si>
  <si>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</si>
  <si>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</si>
  <si>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</si>
  <si>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</si>
  <si>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</si>
  <si>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</si>
  <si>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</si>
  <si>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</si>
  <si>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</si>
  <si>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</si>
  <si>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</si>
  <si>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</si>
  <si>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</si>
  <si>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</si>
  <si>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</si>
  <si>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</si>
  <si>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</si>
  <si>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</si>
  <si>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</si>
  <si>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</si>
  <si>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</si>
  <si>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</si>
  <si>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</si>
  <si>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</si>
  <si>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</si>
  <si>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</si>
  <si>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</si>
  <si>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</si>
  <si>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</si>
  <si>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</si>
  <si>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</si>
  <si>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</si>
  <si>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</si>
  <si>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</si>
  <si>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</si>
  <si>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</si>
  <si>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</si>
  <si>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</si>
  <si>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</si>
  <si>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</si>
  <si>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</si>
  <si>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</si>
  <si>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</si>
  <si>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</si>
  <si>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</si>
  <si>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</si>
  <si>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</si>
  <si>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</si>
  <si>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</si>
  <si>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</si>
  <si>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</si>
  <si>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</si>
  <si>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</si>
  <si>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</si>
  <si>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</si>
  <si>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</si>
  <si>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</si>
  <si>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</si>
  <si>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</si>
  <si>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</si>
  <si>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</si>
  <si>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</si>
  <si>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</si>
  <si>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</si>
  <si>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</si>
  <si>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</si>
  <si>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</si>
  <si>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</si>
  <si>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</si>
  <si>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</si>
  <si>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</si>
  <si>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</si>
  <si>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</si>
  <si>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</si>
  <si>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</si>
  <si>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</si>
  <si>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</si>
  <si>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</si>
  <si>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</si>
  <si>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</si>
  <si>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</si>
  <si>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</si>
  <si>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</si>
  <si>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</si>
  <si>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</si>
  <si>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</si>
  <si>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</si>
  <si>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</si>
  <si>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</si>
  <si>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</si>
  <si>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</si>
  <si>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</si>
  <si>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</si>
  <si>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</si>
  <si>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</si>
  <si>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</si>
  <si>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</si>
  <si>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</si>
  <si>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</si>
  <si>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</si>
  <si>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</si>
  <si>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</si>
  <si>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</si>
  <si>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</si>
  <si>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</si>
  <si>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</si>
  <si>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</si>
  <si>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</si>
  <si>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</si>
  <si>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</si>
  <si>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</si>
  <si>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</si>
  <si>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</si>
  <si>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</si>
  <si>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</si>
  <si>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</si>
  <si>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</si>
  <si>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</si>
  <si>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</si>
  <si>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</si>
  <si>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</si>
  <si>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</si>
  <si>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</si>
  <si>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</si>
  <si>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</si>
  <si>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</si>
  <si>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</si>
  <si>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</si>
  <si>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</si>
  <si>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</si>
  <si>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</si>
  <si>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</si>
  <si>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</si>
  <si>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</si>
  <si>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</si>
  <si>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</si>
  <si>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</si>
  <si>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</si>
  <si>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</si>
  <si>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</si>
  <si>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</si>
  <si>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</si>
  <si>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</si>
  <si>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</si>
  <si>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</si>
  <si>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</si>
  <si>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</si>
  <si>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</si>
  <si>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</si>
  <si>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</si>
  <si>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</si>
  <si>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</si>
  <si>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</si>
  <si>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</si>
  <si>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</si>
  <si>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</si>
  <si>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</si>
  <si>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</si>
  <si>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</si>
  <si>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</si>
  <si>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</si>
  <si>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</si>
  <si>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</si>
  <si>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</si>
  <si>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</si>
  <si>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</si>
  <si>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</si>
  <si>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</si>
  <si>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</si>
  <si>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</si>
  <si>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</si>
  <si>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</si>
  <si>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</si>
  <si>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</si>
  <si>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</si>
  <si>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</si>
  <si>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</si>
  <si>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</si>
  <si>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</si>
  <si>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</si>
  <si>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</si>
  <si>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</si>
  <si>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</si>
  <si>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</si>
  <si>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</si>
  <si>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</si>
  <si>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</si>
  <si>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</si>
  <si>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</si>
  <si>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</si>
  <si>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</si>
  <si>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</si>
  <si>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</si>
  <si>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</si>
  <si>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</si>
  <si>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</si>
  <si>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</si>
  <si>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</si>
  <si>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</si>
  <si>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</si>
  <si>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</si>
  <si>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</si>
  <si>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</si>
  <si>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</si>
  <si>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</si>
  <si>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</si>
  <si>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</si>
  <si>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</si>
  <si>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</si>
  <si>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</si>
  <si>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</si>
  <si>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</si>
  <si>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</si>
  <si>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</si>
  <si>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</si>
  <si>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</si>
  <si>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</si>
  <si>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</si>
  <si>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</si>
  <si>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</si>
  <si>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</si>
  <si>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</si>
  <si>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</si>
  <si>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</si>
  <si>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</si>
  <si>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</si>
  <si>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</si>
  <si>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</si>
  <si>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</si>
  <si>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</si>
  <si>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</si>
  <si>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</si>
  <si>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</si>
  <si>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</si>
  <si>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</si>
  <si>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</si>
  <si>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</si>
  <si>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</si>
  <si>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</si>
  <si>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</si>
  <si>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</si>
  <si>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</si>
  <si>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</si>
  <si>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</si>
  <si>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</si>
  <si>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</si>
  <si>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</si>
  <si>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</si>
  <si>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</si>
  <si>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</si>
  <si>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</si>
  <si>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</si>
  <si>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</si>
  <si>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</si>
  <si>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</si>
  <si>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</si>
  <si>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</si>
  <si>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</si>
  <si>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</si>
  <si>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</si>
  <si>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</si>
  <si>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</si>
  <si>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</si>
  <si>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</si>
  <si>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</si>
  <si>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</si>
  <si>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</si>
  <si>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</si>
  <si>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</si>
  <si>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</si>
  <si>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</si>
  <si>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</si>
  <si>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</si>
  <si>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</si>
  <si>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</si>
  <si>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</si>
  <si>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</si>
  <si>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</si>
  <si>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</si>
  <si>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</si>
  <si>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</si>
  <si>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</si>
  <si>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</si>
  <si>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</si>
  <si>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</si>
  <si>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</si>
  <si>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</si>
  <si>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</si>
  <si>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</si>
  <si>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</si>
  <si>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</si>
  <si>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</si>
  <si>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</si>
  <si>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</si>
  <si>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</si>
  <si>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</si>
  <si>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</si>
  <si>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</si>
  <si>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</si>
  <si>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</si>
  <si>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</si>
  <si>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</si>
  <si>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</si>
  <si>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</si>
  <si>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</si>
  <si>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</si>
  <si>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</si>
  <si>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</si>
  <si>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</si>
  <si>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</si>
  <si>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</si>
  <si>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</si>
  <si>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</si>
  <si>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</si>
  <si>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</si>
  <si>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</si>
  <si>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</si>
  <si>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</si>
  <si>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</si>
  <si>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</si>
  <si>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</si>
  <si>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</si>
  <si>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</si>
  <si>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</si>
  <si>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</si>
  <si>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</si>
  <si>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</si>
  <si>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</si>
  <si>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</si>
  <si>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</si>
  <si>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</si>
  <si>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</si>
  <si>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</si>
  <si>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</si>
  <si>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</si>
  <si>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</si>
  <si>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</si>
  <si>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</si>
  <si>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</si>
  <si>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</si>
  <si>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</si>
  <si>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</si>
  <si>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</si>
  <si>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</si>
  <si>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</si>
  <si>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</si>
  <si>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</si>
  <si>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</si>
  <si>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</si>
  <si>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</si>
  <si>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</si>
  <si>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</si>
  <si>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</si>
  <si>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</si>
  <si>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</si>
  <si>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</si>
  <si>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</si>
  <si>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</si>
  <si>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</si>
  <si>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</si>
  <si>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</si>
  <si>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</si>
  <si>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</si>
  <si>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</si>
  <si>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</si>
  <si>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</si>
  <si>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</si>
  <si>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</si>
  <si>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</si>
  <si>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</si>
  <si>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</si>
  <si>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</si>
  <si>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</si>
  <si>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</si>
  <si>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</si>
  <si>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</si>
  <si>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</si>
  <si>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</si>
  <si>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</si>
  <si>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</si>
  <si>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</si>
  <si>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</si>
  <si>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</si>
  <si>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</si>
  <si>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</si>
  <si>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</si>
  <si>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</si>
  <si>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</si>
  <si>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</si>
  <si>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</si>
  <si>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</si>
  <si>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</si>
  <si>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</si>
  <si>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</si>
  <si>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</si>
  <si>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</si>
  <si>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</si>
  <si>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</si>
  <si>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</si>
  <si>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</si>
  <si>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</si>
  <si>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</si>
  <si>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</si>
  <si>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</si>
  <si>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</si>
  <si>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</si>
  <si>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</si>
  <si>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</si>
  <si>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</si>
  <si>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</si>
  <si>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</si>
  <si>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</si>
  <si>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</si>
  <si>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</si>
  <si>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</si>
  <si>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</si>
  <si>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</si>
  <si>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</si>
  <si>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</si>
  <si>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</si>
  <si>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</si>
  <si>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</si>
  <si>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</si>
  <si>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</si>
  <si>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</si>
  <si>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</si>
  <si>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</si>
  <si>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</si>
  <si>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</si>
  <si>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</si>
  <si>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</si>
  <si>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</si>
  <si>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</si>
  <si>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</si>
  <si>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</si>
  <si>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</si>
  <si>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</si>
  <si>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</si>
  <si>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</si>
  <si>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</si>
  <si>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</si>
  <si>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</si>
  <si>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</si>
  <si>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</si>
  <si>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</si>
  <si>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</si>
  <si>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</si>
  <si>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</si>
  <si>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</si>
  <si>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</si>
  <si>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</si>
  <si>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</si>
  <si>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</si>
  <si>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</si>
  <si>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</si>
  <si>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</si>
  <si>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</si>
  <si>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</si>
  <si>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</si>
  <si>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</si>
  <si>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</si>
  <si>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</si>
  <si>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</si>
  <si>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</si>
  <si>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</si>
  <si>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</si>
  <si>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</si>
  <si>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</si>
  <si>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</si>
  <si>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</si>
  <si>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</si>
  <si>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</si>
  <si>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</si>
  <si>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</si>
  <si>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</si>
  <si>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</si>
  <si>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</si>
  <si>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</si>
  <si>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</si>
  <si>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</si>
  <si>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</si>
  <si>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</si>
  <si>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</si>
  <si>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</si>
  <si>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</si>
  <si>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</si>
  <si>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</si>
  <si>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</si>
  <si>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</si>
  <si>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</si>
  <si>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</si>
  <si>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</si>
  <si>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</si>
  <si>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</si>
  <si>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</si>
  <si>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</si>
  <si>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</si>
  <si>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</si>
  <si>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</si>
  <si>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</si>
  <si>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</si>
  <si>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</si>
  <si>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</si>
  <si>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</si>
  <si>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</si>
  <si>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</si>
  <si>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</si>
  <si>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</si>
  <si>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</si>
  <si>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</si>
  <si>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</si>
  <si>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</si>
  <si>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</si>
  <si>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</si>
  <si>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</si>
  <si>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</si>
  <si>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</si>
  <si>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</si>
  <si>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</si>
  <si>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</si>
  <si>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</si>
  <si>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</si>
  <si>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</si>
  <si>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</si>
  <si>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</si>
  <si>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</si>
  <si>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</si>
  <si>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</si>
  <si>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</si>
  <si>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</si>
  <si>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</si>
  <si>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</si>
  <si>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</si>
  <si>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</si>
  <si>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</si>
  <si>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</si>
  <si>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</si>
  <si>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</si>
  <si>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</si>
  <si>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</si>
  <si>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</si>
  <si>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</si>
  <si>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</si>
  <si>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</si>
  <si>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</si>
  <si>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</si>
  <si>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</si>
  <si>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</si>
  <si>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</si>
  <si>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</si>
  <si>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</si>
  <si>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</si>
  <si>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</si>
  <si>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</si>
  <si>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</si>
  <si>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</si>
  <si>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</si>
  <si>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</si>
  <si>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</si>
  <si>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</si>
  <si>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</si>
  <si>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</si>
  <si>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</si>
  <si>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</si>
  <si>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</si>
  <si>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</si>
  <si>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</si>
  <si>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</si>
  <si>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</si>
  <si>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</si>
  <si>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</si>
  <si>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</si>
  <si>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</si>
  <si>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</si>
  <si>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</si>
  <si>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</si>
  <si>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</si>
  <si>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</si>
  <si>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</si>
  <si>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</si>
  <si>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</si>
  <si>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</si>
  <si>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</si>
  <si>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</si>
  <si>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</si>
  <si>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</si>
  <si>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</si>
  <si>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</si>
  <si>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</si>
  <si>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</si>
  <si>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</si>
  <si>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</si>
  <si>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</si>
  <si>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</si>
  <si>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</si>
  <si>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</si>
  <si>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</si>
  <si>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</si>
  <si>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</si>
  <si>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</si>
  <si>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</si>
  <si>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</si>
  <si>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</si>
  <si>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</si>
  <si>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</si>
  <si>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</si>
  <si>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</si>
  <si>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</si>
  <si>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</si>
  <si>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</si>
  <si>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</si>
  <si>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</si>
  <si>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</si>
  <si>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</si>
  <si>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</si>
  <si>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</si>
  <si>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</si>
  <si>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</si>
  <si>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</si>
  <si>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</si>
  <si>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</si>
  <si>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</si>
  <si>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</si>
  <si>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</si>
  <si>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</si>
  <si>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</si>
  <si>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</si>
  <si>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</si>
  <si>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</si>
  <si>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</si>
  <si>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</si>
  <si>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</si>
  <si>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</si>
  <si>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</si>
  <si>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</si>
  <si>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</si>
  <si>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</si>
  <si>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</si>
  <si>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</si>
  <si>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</si>
  <si>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</si>
  <si>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</si>
  <si>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</si>
  <si>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</si>
  <si>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</si>
  <si>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</si>
  <si>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</si>
  <si>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</si>
  <si>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</si>
  <si>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</si>
  <si>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</si>
  <si>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</si>
  <si>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</si>
  <si>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</si>
  <si>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</si>
  <si>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</si>
  <si>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</si>
  <si>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</si>
  <si>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</si>
  <si>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</si>
  <si>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</si>
  <si>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</si>
  <si>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</si>
  <si>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</si>
  <si>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</si>
  <si>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</si>
  <si>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</si>
  <si>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</si>
  <si>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</si>
  <si>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</si>
  <si>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</si>
  <si>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</si>
  <si>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</si>
  <si>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</si>
  <si>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</si>
  <si>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</si>
  <si>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</si>
  <si>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</si>
  <si>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</si>
  <si>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</si>
  <si>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</si>
  <si>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</si>
  <si>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</si>
  <si>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</si>
  <si>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</si>
  <si>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</si>
  <si>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</si>
  <si>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</si>
  <si>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</si>
  <si>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</si>
  <si>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</si>
  <si>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</si>
  <si>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</si>
  <si>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</si>
  <si>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</si>
  <si>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</si>
  <si>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</si>
  <si>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</si>
  <si>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</si>
  <si>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</si>
  <si>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</si>
  <si>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</si>
  <si>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</si>
  <si>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</si>
  <si>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</si>
  <si>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</si>
  <si>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</si>
  <si>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</si>
  <si>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</si>
  <si>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</si>
  <si>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</si>
  <si>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</si>
  <si>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</si>
  <si>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</si>
  <si>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</si>
  <si>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</si>
  <si>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</si>
  <si>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</si>
  <si>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</si>
  <si>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</si>
  <si>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</si>
  <si>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</si>
  <si>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</si>
  <si>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</si>
  <si>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</si>
  <si>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</si>
  <si>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</si>
  <si>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</si>
  <si>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</si>
  <si>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</si>
  <si>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</si>
  <si>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</si>
  <si>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</si>
  <si>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</si>
  <si>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</si>
  <si>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</si>
  <si>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</si>
  <si>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</si>
  <si>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</si>
  <si>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</si>
  <si>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</si>
  <si>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</si>
  <si>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</si>
  <si>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</si>
  <si>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</si>
  <si>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</si>
  <si>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</si>
  <si>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</si>
  <si>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</si>
  <si>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</si>
  <si>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</si>
  <si>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</si>
  <si>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</si>
  <si>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</si>
  <si>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</si>
  <si>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</si>
  <si>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</si>
  <si>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</si>
  <si>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</si>
  <si>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</si>
  <si>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</si>
  <si>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</si>
  <si>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</si>
  <si>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</si>
  <si>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</si>
  <si>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</si>
  <si>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</si>
  <si>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</si>
  <si>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</si>
  <si>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</si>
  <si>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</si>
  <si>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</si>
  <si>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</si>
  <si>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</si>
  <si>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</si>
  <si>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</si>
  <si>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</si>
  <si>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</si>
  <si>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</si>
  <si>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</si>
  <si>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</si>
  <si>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</si>
  <si>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</si>
  <si>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</si>
  <si>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</si>
  <si>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</si>
  <si>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</si>
  <si>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</si>
  <si>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</si>
  <si>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</si>
  <si>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</si>
  <si>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</si>
  <si>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</si>
  <si>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</si>
  <si>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</si>
  <si>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</si>
  <si>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</si>
  <si>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</si>
  <si>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</si>
  <si>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</si>
  <si>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</si>
  <si>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</si>
  <si>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</si>
  <si>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</si>
  <si>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</si>
  <si>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</si>
  <si>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</si>
  <si>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</si>
  <si>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</si>
  <si>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</si>
  <si>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</si>
  <si>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</si>
  <si>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</si>
  <si>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</si>
  <si>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</si>
  <si>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</si>
  <si>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</si>
  <si>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</si>
  <si>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</si>
  <si>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</si>
  <si>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</si>
  <si>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</si>
  <si>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</si>
  <si>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</si>
  <si>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</si>
  <si>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</si>
  <si>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</si>
  <si>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</si>
  <si>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</si>
  <si>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</si>
  <si>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</si>
  <si>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</si>
  <si>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</si>
  <si>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</si>
  <si>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</si>
  <si>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</si>
  <si>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</si>
  <si>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</si>
  <si>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</si>
  <si>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</si>
  <si>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</si>
  <si>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</si>
  <si>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</si>
  <si>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</si>
  <si>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</si>
  <si>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</si>
  <si>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</si>
  <si>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</si>
  <si>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</si>
  <si>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</si>
  <si>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</si>
  <si>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</si>
  <si>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</si>
  <si>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</si>
  <si>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</si>
  <si>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</si>
  <si>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</si>
  <si>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</si>
  <si>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</si>
  <si>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</si>
  <si>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</si>
  <si>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</si>
  <si>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</si>
  <si>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</si>
  <si>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</si>
  <si>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</si>
  <si>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</si>
  <si>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</si>
  <si>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</si>
  <si>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</si>
  <si>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</si>
  <si>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</si>
  <si>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</si>
  <si>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</si>
  <si>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</si>
  <si>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</si>
  <si>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</si>
  <si>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</si>
  <si>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</si>
  <si>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</si>
  <si>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</si>
  <si>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</si>
  <si>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</si>
  <si>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</si>
  <si>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</si>
  <si>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</si>
  <si>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</si>
  <si>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</si>
  <si>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</si>
  <si>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</si>
  <si>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</si>
  <si>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</si>
  <si>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</si>
  <si>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</si>
  <si>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</si>
  <si>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</si>
  <si>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</si>
  <si>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</si>
  <si>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</si>
  <si>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</si>
  <si>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</si>
  <si>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</si>
  <si>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</si>
  <si>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</si>
  <si>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</si>
  <si>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</si>
  <si>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</si>
  <si>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</si>
  <si>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</si>
  <si>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</si>
  <si>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</si>
  <si>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</si>
  <si>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</si>
  <si>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</si>
  <si>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</si>
  <si>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</si>
  <si>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</si>
  <si>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</si>
  <si>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</si>
  <si>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</si>
  <si>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</si>
  <si>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</si>
  <si>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</si>
  <si>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</si>
  <si>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</si>
  <si>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</si>
  <si>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</si>
  <si>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</si>
  <si>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</si>
  <si>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</si>
  <si>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</si>
  <si>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</si>
  <si>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</si>
  <si>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</si>
  <si>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</si>
  <si>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</si>
  <si>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</si>
  <si>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</si>
  <si>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</si>
  <si>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</si>
  <si>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</si>
  <si>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</si>
  <si>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</si>
  <si>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</si>
  <si>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</si>
  <si>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</si>
  <si>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</si>
  <si>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</si>
  <si>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</si>
  <si>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</si>
  <si>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</si>
  <si>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</si>
  <si>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</si>
  <si>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</si>
  <si>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</si>
  <si>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</si>
  <si>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</si>
  <si>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</si>
  <si>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</si>
  <si>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</si>
  <si>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</si>
  <si>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</si>
  <si>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</si>
  <si>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</si>
  <si>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</si>
  <si>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</si>
  <si>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</si>
  <si>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</si>
  <si>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</si>
  <si>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</si>
  <si>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</si>
  <si>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</si>
  <si>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</si>
  <si>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</si>
  <si>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</si>
  <si>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</si>
  <si>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</si>
  <si>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</si>
  <si>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</si>
  <si>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</si>
  <si>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</si>
  <si>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</si>
  <si>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</si>
  <si>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</si>
  <si>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</si>
  <si>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</si>
  <si>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</si>
  <si>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</si>
  <si>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</si>
  <si>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</si>
  <si>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</si>
  <si>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</si>
  <si>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</si>
  <si>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</si>
  <si>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</si>
  <si>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</si>
  <si>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</si>
  <si>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</si>
  <si>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</si>
  <si>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</si>
  <si>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</si>
  <si>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</si>
  <si>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</si>
  <si>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</si>
  <si>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</si>
  <si>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</si>
  <si>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</si>
  <si>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</si>
  <si>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</si>
  <si>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</si>
  <si>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</si>
  <si>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</si>
  <si>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</si>
  <si>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</si>
  <si>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</si>
  <si>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</si>
  <si>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</si>
  <si>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</si>
  <si>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</si>
  <si>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</si>
  <si>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</si>
  <si>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</si>
  <si>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</si>
  <si>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</si>
  <si>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</si>
  <si>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</si>
  <si>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</si>
  <si>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</si>
  <si>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</si>
  <si>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</si>
  <si>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</si>
  <si>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</si>
  <si>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</si>
  <si>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</si>
  <si>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</si>
  <si>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</si>
  <si>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</si>
  <si>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</si>
  <si>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</si>
  <si>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</si>
  <si>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</si>
  <si>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</si>
  <si>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</si>
  <si>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</si>
  <si>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</si>
  <si>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</si>
  <si>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</si>
  <si>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</si>
  <si>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</si>
  <si>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</si>
  <si>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</si>
  <si>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</si>
  <si>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</si>
  <si>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</si>
  <si>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</si>
  <si>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</si>
  <si>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</si>
  <si>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</si>
  <si>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</si>
  <si>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</si>
  <si>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</si>
  <si>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</si>
  <si>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</si>
  <si>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</si>
  <si>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</si>
  <si>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</si>
  <si>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</si>
  <si>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</si>
  <si>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</si>
  <si>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</si>
  <si>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</si>
  <si>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</si>
  <si>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</si>
  <si>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</si>
  <si>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</si>
  <si>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</si>
  <si>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</si>
  <si>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</si>
  <si>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</si>
  <si>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</si>
  <si>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</si>
  <si>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</si>
  <si>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</si>
  <si>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</si>
  <si>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</si>
  <si>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</si>
  <si>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</si>
  <si>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</si>
  <si>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</si>
  <si>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</si>
  <si>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</si>
  <si>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</si>
  <si>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</si>
  <si>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</si>
  <si>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</si>
  <si>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</si>
  <si>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</si>
  <si>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</si>
  <si>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</si>
  <si>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</si>
  <si>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</si>
  <si>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</si>
  <si>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</si>
  <si>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</si>
  <si>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</si>
  <si>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</si>
  <si>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</si>
  <si>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</si>
  <si>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</si>
  <si>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</si>
  <si>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</si>
  <si>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</si>
  <si>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</si>
  <si>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</si>
  <si>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</si>
  <si>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</si>
  <si>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</si>
  <si>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</si>
  <si>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</si>
  <si>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</si>
  <si>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</si>
  <si>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</si>
  <si>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</si>
  <si>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</si>
  <si>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</si>
  <si>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</si>
  <si>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</si>
  <si>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</si>
  <si>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</si>
  <si>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</si>
  <si>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</si>
  <si>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</si>
  <si>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</si>
  <si>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</si>
  <si>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</si>
  <si>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</si>
  <si>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</si>
  <si>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</si>
  <si>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</si>
  <si>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</si>
  <si>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</si>
  <si>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</si>
  <si>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</si>
  <si>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</si>
  <si>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</si>
  <si>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</si>
  <si>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</si>
  <si>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</si>
  <si>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</si>
  <si>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</si>
  <si>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</si>
  <si>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</si>
  <si>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</si>
  <si>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</si>
  <si>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</si>
  <si>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</si>
  <si>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</si>
  <si>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</si>
  <si>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</si>
  <si>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</si>
  <si>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</si>
  <si>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</si>
  <si>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</si>
  <si>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</si>
  <si>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</si>
  <si>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</si>
  <si>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</si>
  <si>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</si>
  <si>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</si>
  <si>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</si>
  <si>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</si>
  <si>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</si>
  <si>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</si>
  <si>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</si>
  <si>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</si>
  <si>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</si>
  <si>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</si>
  <si>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</si>
  <si>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</si>
  <si>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</si>
  <si>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</si>
  <si>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</si>
  <si>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</si>
  <si>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</si>
  <si>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</si>
  <si>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</si>
  <si>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</si>
  <si>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</si>
  <si>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</si>
  <si>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</si>
  <si>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</si>
  <si>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</si>
  <si>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</si>
  <si>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</si>
  <si>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</si>
  <si>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</si>
  <si>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</si>
  <si>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</si>
  <si>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</si>
  <si>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</si>
  <si>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</si>
  <si>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</si>
  <si>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</si>
  <si>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</si>
  <si>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</si>
  <si>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</si>
  <si>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</si>
  <si>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</si>
  <si>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</si>
  <si>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</si>
  <si>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</si>
  <si>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</si>
  <si>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</si>
  <si>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</si>
  <si>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</si>
  <si>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</si>
  <si>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</si>
  <si>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</si>
  <si>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</si>
  <si>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</si>
  <si>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</si>
  <si>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</si>
  <si>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</si>
  <si>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</si>
  <si>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</si>
  <si>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</si>
  <si>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</si>
  <si>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</si>
  <si>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</si>
  <si>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</si>
  <si>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</si>
  <si>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</si>
  <si>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</si>
  <si>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</si>
  <si>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</si>
  <si>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</si>
  <si>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</si>
  <si>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</si>
  <si>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</si>
  <si>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</si>
  <si>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</si>
  <si>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</si>
  <si>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</si>
  <si>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</si>
  <si>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</si>
  <si>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</si>
  <si>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</si>
  <si>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</si>
  <si>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</si>
  <si>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</si>
  <si>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</si>
  <si>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</si>
  <si>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</si>
  <si>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</si>
  <si>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</si>
  <si>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</si>
  <si>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</si>
  <si>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</si>
  <si>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</si>
  <si>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</si>
  <si>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</si>
  <si>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</si>
  <si>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</si>
  <si>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</si>
  <si>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</si>
  <si>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</si>
  <si>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</si>
  <si>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</si>
  <si>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</si>
  <si>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</si>
  <si>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</si>
  <si>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</si>
  <si>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</si>
  <si>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</si>
  <si>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</si>
  <si>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</si>
  <si>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</si>
  <si>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</si>
  <si>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</si>
  <si>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</si>
  <si>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</si>
  <si>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</si>
  <si>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</si>
  <si>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</si>
  <si>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</si>
  <si>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</si>
  <si>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</si>
  <si>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</si>
  <si>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</si>
  <si>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</si>
  <si>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</si>
  <si>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</si>
  <si>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</si>
  <si>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</si>
  <si>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</si>
  <si>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</si>
  <si>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</si>
  <si>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</si>
  <si>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</si>
  <si>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</si>
  <si>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</si>
  <si>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</si>
  <si>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</si>
  <si>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</si>
  <si>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</si>
  <si>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</si>
  <si>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</si>
  <si>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</si>
  <si>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</si>
  <si>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</si>
  <si>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</si>
  <si>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</si>
  <si>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</si>
  <si>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</si>
  <si>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</si>
  <si>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</si>
  <si>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</si>
  <si>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</si>
  <si>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</si>
  <si>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</si>
  <si>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</si>
  <si>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</si>
  <si>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</si>
  <si>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</si>
  <si>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</si>
  <si>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</si>
  <si>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</si>
  <si>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</si>
  <si>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</si>
  <si>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</si>
  <si>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</si>
  <si>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</si>
  <si>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</si>
  <si>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</si>
  <si>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</si>
  <si>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</si>
  <si>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</si>
  <si>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</si>
  <si>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</si>
  <si>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</si>
  <si>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</si>
  <si>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</si>
  <si>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</si>
  <si>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</si>
  <si>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</si>
  <si>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</si>
  <si>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</si>
  <si>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</si>
  <si>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</si>
  <si>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</si>
  <si>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</si>
  <si>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</si>
  <si>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</si>
  <si>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</si>
  <si>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</si>
  <si>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</si>
  <si>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</si>
  <si>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</si>
  <si>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</si>
  <si>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</si>
  <si>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</si>
  <si>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</si>
  <si>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</si>
  <si>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</si>
  <si>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</si>
  <si>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</si>
  <si>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</si>
  <si>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</si>
  <si>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</si>
  <si>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</si>
  <si>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</si>
  <si>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</si>
  <si>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</si>
  <si>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</si>
  <si>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</si>
  <si>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</si>
  <si>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</si>
  <si>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</si>
  <si>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</si>
  <si>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</si>
  <si>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</si>
  <si>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</si>
  <si>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</si>
  <si>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</si>
  <si>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</si>
  <si>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</si>
  <si>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</si>
  <si>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</si>
  <si>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</si>
  <si>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</si>
  <si>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</si>
  <si>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</si>
  <si>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</si>
  <si>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</si>
  <si>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</si>
  <si>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</si>
  <si>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</si>
  <si>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</si>
  <si>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</si>
  <si>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</si>
  <si>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</si>
  <si>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</si>
  <si>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</si>
  <si>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</si>
  <si>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</si>
  <si>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</si>
  <si>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</si>
  <si>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</si>
  <si>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</si>
  <si>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</si>
  <si>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</si>
  <si>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</si>
  <si>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</si>
  <si>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</si>
  <si>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</si>
  <si>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</si>
  <si>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</si>
  <si>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</si>
  <si>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</si>
  <si>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</si>
  <si>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</si>
  <si>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</si>
  <si>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</si>
  <si>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</si>
  <si>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</si>
  <si>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</si>
  <si>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</si>
  <si>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</si>
  <si>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</si>
  <si>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</si>
  <si>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</si>
  <si>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</si>
  <si>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</si>
  <si>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</si>
  <si>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</si>
  <si>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</si>
  <si>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</si>
  <si>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</si>
  <si>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</si>
  <si>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</si>
  <si>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</si>
  <si>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</si>
  <si>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</si>
  <si>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</si>
  <si>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</si>
  <si>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</si>
  <si>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</si>
  <si>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</si>
  <si>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</si>
  <si>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</si>
  <si>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</si>
  <si>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</si>
  <si>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</si>
  <si>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</si>
  <si>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</si>
  <si>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</si>
  <si>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</si>
  <si>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</si>
  <si>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</si>
  <si>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</si>
  <si>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</si>
  <si>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</si>
  <si>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</si>
  <si>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</si>
  <si>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</si>
  <si>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</si>
  <si>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</si>
  <si>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</si>
  <si>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</si>
  <si>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</si>
  <si>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</si>
  <si>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</si>
  <si>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</si>
  <si>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</si>
  <si>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</si>
  <si>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</si>
  <si>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</si>
  <si>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</si>
  <si>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</si>
  <si>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</si>
  <si>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</si>
  <si>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</si>
  <si>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</si>
  <si>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</si>
  <si>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</si>
  <si>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</si>
  <si>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</si>
  <si>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</si>
  <si>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</si>
  <si>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</si>
  <si>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</si>
  <si>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</si>
  <si>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</si>
  <si>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</si>
  <si>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</si>
  <si>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</si>
  <si>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</si>
  <si>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</si>
  <si>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</si>
  <si>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</si>
  <si>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</si>
  <si>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</si>
  <si>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</si>
  <si>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</si>
  <si>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</si>
  <si>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</si>
  <si>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</si>
  <si>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</si>
  <si>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</si>
  <si>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</si>
  <si>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</si>
  <si>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</si>
  <si>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</si>
  <si>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</si>
  <si>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</si>
  <si>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</si>
  <si>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</si>
  <si>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</si>
  <si>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</si>
  <si>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</si>
  <si>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</si>
  <si>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</si>
  <si>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</si>
  <si>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</si>
  <si>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</si>
  <si>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</si>
  <si>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</si>
  <si>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</si>
  <si>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</si>
  <si>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</si>
  <si>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</si>
  <si>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</si>
  <si>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</si>
  <si>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</si>
  <si>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</si>
  <si>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</si>
  <si>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</si>
  <si>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</si>
  <si>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</si>
  <si>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</si>
  <si>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</si>
  <si>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</si>
  <si>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</si>
  <si>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</si>
  <si>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</si>
  <si>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</si>
  <si>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</si>
  <si>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</si>
  <si>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</si>
  <si>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</si>
  <si>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</si>
  <si>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</si>
  <si>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</si>
  <si>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</si>
  <si>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</si>
  <si>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</si>
  <si>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</si>
  <si>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</si>
  <si>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</si>
  <si>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</si>
  <si>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</si>
  <si>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</si>
  <si>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</si>
  <si>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</si>
  <si>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</si>
  <si>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</si>
  <si>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</si>
  <si>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</si>
  <si>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</si>
  <si>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</si>
  <si>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</si>
  <si>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</si>
  <si>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</si>
  <si>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</si>
  <si>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</si>
  <si>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</si>
  <si>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</si>
  <si>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</si>
  <si>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</si>
  <si>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</si>
  <si>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</si>
  <si>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</si>
  <si>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</si>
  <si>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</si>
  <si>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</si>
  <si>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</si>
  <si>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</si>
  <si>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</si>
  <si>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</si>
  <si>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</si>
  <si>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</si>
  <si>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</si>
  <si>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</si>
  <si>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</si>
  <si>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</si>
  <si>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</si>
  <si>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</si>
  <si>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</si>
  <si>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</si>
  <si>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</si>
  <si>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</si>
  <si>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</si>
  <si>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</si>
  <si>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</si>
  <si>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</si>
  <si>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</si>
  <si>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</si>
  <si>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</si>
  <si>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</si>
  <si>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</si>
  <si>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</si>
  <si>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</si>
  <si>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</si>
  <si>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</si>
  <si>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</si>
  <si>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</si>
  <si>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</si>
  <si>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</si>
  <si>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</si>
  <si>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</si>
  <si>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</si>
  <si>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</si>
  <si>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</si>
  <si>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</si>
  <si>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</si>
  <si>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</si>
  <si>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</si>
  <si>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</si>
  <si>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</si>
  <si>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</si>
  <si>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</si>
  <si>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</si>
  <si>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</si>
  <si>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</si>
  <si>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</si>
  <si>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</si>
  <si>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</si>
  <si>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</si>
  <si>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</si>
  <si>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</si>
  <si>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</si>
  <si>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</si>
  <si>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</si>
  <si>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</si>
  <si>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</si>
  <si>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</si>
  <si>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</si>
  <si>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</si>
  <si>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</si>
  <si>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</si>
  <si>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</si>
  <si>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</si>
  <si>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</si>
  <si>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</si>
  <si>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</si>
  <si>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</si>
  <si>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</si>
  <si>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</si>
  <si>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</si>
  <si>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</si>
  <si>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</si>
  <si>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</si>
  <si>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</si>
  <si>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</si>
  <si>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</si>
  <si>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</si>
  <si>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</si>
  <si>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</si>
  <si>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</si>
  <si>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</si>
  <si>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</si>
  <si>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</si>
  <si>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</si>
  <si>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</si>
  <si>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</si>
  <si>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</si>
  <si>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</si>
  <si>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</si>
  <si>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</si>
  <si>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</si>
  <si>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</si>
  <si>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</si>
  <si>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</si>
  <si>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</si>
  <si>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</si>
  <si>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</si>
  <si>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</si>
  <si>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</si>
  <si>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</si>
  <si>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</si>
  <si>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</si>
  <si>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</si>
  <si>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</si>
  <si>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</si>
  <si>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</si>
  <si>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</si>
  <si>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</si>
  <si>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</si>
  <si>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</si>
  <si>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</si>
  <si>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</si>
  <si>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</si>
  <si>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</si>
  <si>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</si>
  <si>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</si>
  <si>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</si>
  <si>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</si>
  <si>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</si>
  <si>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</si>
  <si>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</si>
  <si>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</si>
  <si>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</si>
  <si>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</si>
  <si>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</si>
  <si>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</si>
  <si>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</si>
  <si>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</si>
  <si>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</si>
  <si>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</si>
  <si>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</si>
  <si>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</si>
  <si>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</si>
  <si>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</si>
  <si>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</si>
  <si>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</si>
  <si>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</si>
  <si>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</si>
  <si>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</si>
  <si>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</si>
  <si>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</si>
  <si>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</si>
  <si>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</si>
  <si>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</si>
  <si>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</si>
  <si>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</si>
  <si>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</si>
  <si>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</si>
  <si>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</si>
  <si>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</si>
  <si>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</si>
  <si>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</si>
  <si>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</si>
  <si>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</si>
  <si>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</si>
  <si>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</si>
  <si>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</si>
  <si>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</si>
  <si>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</si>
  <si>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</si>
  <si>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</si>
  <si>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</si>
  <si>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</si>
  <si>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</si>
  <si>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</si>
  <si>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</si>
  <si>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</si>
  <si>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</si>
  <si>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</si>
  <si>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</si>
  <si>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</si>
  <si>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</si>
  <si>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</si>
  <si>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</si>
  <si>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</si>
  <si>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</si>
  <si>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</si>
  <si>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</si>
  <si>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</si>
  <si>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</si>
  <si>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</si>
  <si>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</si>
  <si>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</si>
  <si>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</si>
  <si>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</si>
  <si>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</si>
  <si>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</si>
  <si>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</si>
  <si>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</si>
  <si>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</si>
  <si>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</si>
  <si>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</si>
  <si>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</si>
  <si>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</si>
  <si>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</si>
  <si>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</si>
  <si>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</si>
  <si>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</si>
  <si>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</si>
  <si>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</si>
  <si>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</si>
  <si>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</si>
  <si>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</si>
  <si>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</si>
  <si>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</si>
  <si>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</si>
  <si>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</si>
  <si>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</si>
  <si>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</si>
  <si>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</si>
  <si>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</si>
  <si>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</si>
  <si>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</si>
  <si>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</si>
  <si>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</si>
  <si>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</si>
  <si>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</si>
  <si>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</si>
  <si>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</si>
  <si>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</si>
  <si>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</si>
  <si>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</si>
  <si>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</si>
  <si>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</si>
  <si>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</si>
  <si>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</si>
  <si>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</si>
  <si>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</si>
  <si>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</si>
  <si>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</si>
  <si>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</si>
  <si>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</si>
  <si>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</si>
  <si>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</si>
  <si>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</si>
  <si>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</si>
  <si>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</si>
  <si>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</si>
  <si>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</si>
  <si>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</si>
  <si>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</si>
  <si>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</si>
  <si>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</si>
  <si>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</si>
  <si>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</si>
  <si>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</si>
  <si>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</si>
  <si>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</si>
  <si>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</si>
  <si>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</si>
  <si>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</si>
  <si>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</si>
  <si>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</si>
  <si>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</si>
  <si>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</si>
  <si>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</si>
  <si>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</si>
  <si>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</si>
  <si>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</si>
  <si>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</si>
  <si>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</si>
  <si>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</si>
  <si>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</si>
  <si>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</si>
  <si>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</si>
  <si>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</si>
  <si>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</si>
  <si>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</si>
  <si>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</si>
  <si>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</si>
  <si>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</si>
  <si>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</si>
  <si>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</si>
  <si>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</si>
  <si>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</si>
  <si>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</si>
  <si>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</si>
  <si>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</si>
  <si>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</si>
  <si>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</si>
  <si>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</si>
  <si>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</si>
  <si>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</si>
  <si>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</si>
  <si>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</si>
  <si>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</si>
  <si>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</si>
  <si>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</si>
  <si>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</si>
  <si>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</si>
  <si>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</si>
  <si>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</si>
  <si>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</si>
  <si>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</si>
  <si>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</si>
  <si>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</si>
  <si>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</si>
  <si>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</si>
  <si>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</si>
  <si>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</si>
  <si>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</si>
  <si>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</si>
  <si>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</si>
  <si>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</si>
  <si>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</si>
  <si>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</si>
  <si>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</si>
  <si>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</si>
  <si>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</si>
  <si>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</si>
  <si>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</si>
  <si>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</si>
  <si>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</si>
  <si>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</si>
  <si>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</si>
  <si>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</si>
  <si>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</si>
  <si>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</si>
  <si>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</si>
  <si>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</si>
  <si>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</si>
  <si>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</si>
  <si>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</si>
  <si>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</si>
  <si>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</si>
  <si>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</si>
  <si>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</si>
  <si>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</si>
  <si>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</si>
  <si>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</si>
  <si>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</si>
  <si>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</si>
  <si>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</si>
  <si>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</si>
  <si>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</si>
  <si>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</si>
  <si>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</si>
  <si>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</si>
  <si>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</si>
  <si>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</si>
  <si>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</si>
  <si>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</si>
  <si>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</si>
  <si>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</si>
  <si>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</si>
  <si>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</si>
  <si>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</si>
  <si>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</si>
  <si>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</si>
  <si>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</si>
  <si>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</si>
  <si>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</si>
  <si>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</si>
  <si>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</si>
  <si>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</si>
  <si>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</si>
  <si>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</si>
  <si>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</si>
  <si>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</si>
  <si>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</si>
  <si>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</si>
  <si>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</si>
  <si>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</si>
  <si>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</si>
  <si>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</si>
  <si>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</si>
  <si>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</si>
  <si>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</si>
  <si>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</si>
  <si>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</si>
  <si>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</si>
  <si>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</si>
  <si>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</si>
  <si>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</si>
  <si>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</si>
  <si>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</si>
  <si>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</si>
  <si>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</si>
  <si>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</si>
  <si>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</si>
  <si>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</si>
  <si>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</si>
  <si>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</si>
  <si>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</si>
  <si>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</si>
  <si>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</si>
  <si>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</si>
  <si>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</si>
  <si>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</si>
  <si>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</si>
  <si>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</si>
  <si>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</si>
  <si>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</si>
  <si>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</si>
  <si>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</si>
  <si>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</si>
  <si>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</si>
  <si>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</si>
  <si>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</si>
  <si>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</si>
  <si>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</si>
  <si>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</si>
  <si>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</si>
  <si>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</si>
  <si>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</si>
  <si>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</si>
  <si>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</si>
  <si>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</si>
  <si>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</si>
  <si>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</si>
  <si>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</si>
  <si>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</si>
  <si>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</si>
  <si>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</si>
  <si>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</si>
  <si>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</si>
  <si>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</si>
  <si>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</si>
  <si>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</si>
  <si>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</si>
  <si>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</si>
  <si>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</si>
  <si>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</si>
  <si>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</si>
  <si>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</si>
  <si>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</si>
  <si>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</si>
  <si>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</si>
  <si>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</si>
  <si>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</si>
  <si>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</si>
  <si>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</si>
  <si>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</si>
  <si>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</si>
  <si>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</si>
  <si>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</si>
  <si>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</si>
  <si>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</si>
  <si>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</si>
  <si>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</si>
  <si>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</si>
  <si>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</si>
  <si>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</si>
  <si>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</si>
  <si>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</si>
  <si>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</si>
  <si>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</si>
  <si>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</si>
  <si>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</si>
  <si>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</si>
  <si>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</si>
  <si>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</si>
  <si>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</si>
  <si>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</si>
  <si>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</si>
  <si>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</si>
  <si>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</si>
  <si>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</si>
  <si>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</si>
  <si>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</si>
  <si>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</si>
  <si>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</si>
  <si>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</si>
  <si>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</si>
  <si>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</si>
  <si>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</si>
  <si>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</si>
  <si>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</si>
  <si>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</si>
  <si>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</si>
  <si>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</si>
  <si>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</si>
  <si>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</si>
  <si>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</si>
  <si>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</si>
  <si>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</si>
  <si>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</si>
  <si>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</si>
  <si>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</si>
  <si>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</si>
  <si>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</si>
  <si>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</si>
  <si>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</si>
  <si>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</si>
  <si>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</si>
  <si>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</si>
  <si>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</si>
  <si>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</si>
  <si>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</si>
  <si>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</si>
  <si>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</si>
  <si>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</si>
  <si>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</si>
  <si>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</si>
  <si>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</si>
  <si>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</si>
  <si>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</si>
  <si>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</si>
  <si>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</si>
  <si>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</si>
  <si>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</si>
  <si>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</si>
  <si>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</si>
  <si>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</si>
  <si>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</si>
  <si>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</si>
  <si>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</si>
  <si>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</si>
  <si>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</si>
  <si>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</si>
  <si>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</si>
  <si>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</si>
  <si>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</si>
  <si>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</si>
  <si>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</si>
  <si>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</si>
  <si>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</si>
  <si>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</si>
  <si>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</si>
  <si>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</si>
  <si>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</si>
  <si>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</si>
  <si>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</si>
  <si>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</si>
  <si>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</si>
  <si>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</si>
  <si>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</si>
  <si>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</si>
  <si>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</si>
  <si>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</si>
  <si>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</si>
  <si>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</si>
  <si>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</si>
  <si>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</si>
  <si>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</si>
  <si>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</si>
  <si>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</si>
  <si>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</si>
  <si>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</si>
  <si>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</si>
  <si>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</si>
  <si>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</si>
  <si>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</si>
  <si>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</si>
  <si>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</si>
  <si>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</si>
  <si>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</si>
  <si>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</si>
  <si>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</si>
  <si>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</si>
  <si>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</si>
  <si>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</si>
  <si>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</si>
  <si>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</si>
  <si>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</si>
  <si>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</si>
  <si>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</si>
  <si>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</si>
  <si>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</si>
  <si>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</si>
  <si>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</si>
  <si>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</si>
  <si>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</si>
  <si>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</si>
  <si>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</si>
  <si>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</si>
  <si>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</si>
  <si>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</si>
  <si>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</si>
  <si>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</si>
  <si>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</si>
  <si>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</si>
  <si>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</si>
  <si>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</si>
  <si>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</si>
  <si>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</si>
  <si>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</si>
  <si>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</si>
  <si>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</si>
  <si>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</si>
  <si>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</si>
  <si>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</si>
  <si>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</si>
  <si>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</si>
  <si>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</si>
  <si>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</si>
  <si>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</si>
  <si>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</si>
  <si>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</si>
  <si>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</si>
  <si>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</si>
  <si>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</si>
  <si>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</si>
  <si>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</si>
  <si>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</si>
  <si>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</si>
  <si>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</si>
  <si>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</si>
  <si>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</si>
  <si>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</si>
  <si>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</si>
  <si>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</si>
  <si>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</si>
  <si>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</si>
  <si>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</si>
  <si>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</si>
  <si>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</si>
  <si>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</si>
  <si>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</si>
  <si>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</si>
  <si>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</si>
  <si>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</si>
  <si>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</si>
  <si>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</si>
  <si>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</si>
  <si>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</si>
  <si>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</si>
  <si>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</si>
  <si>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</si>
  <si>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</si>
  <si>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</si>
  <si>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</si>
  <si>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</si>
  <si>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</si>
  <si>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</si>
  <si>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</si>
  <si>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</si>
  <si>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</si>
  <si>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</si>
  <si>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</si>
  <si>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</si>
  <si>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</si>
  <si>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</si>
  <si>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</si>
  <si>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</si>
  <si>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</si>
  <si>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</si>
  <si>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</si>
  <si>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</si>
  <si>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</si>
  <si>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</si>
  <si>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</si>
  <si>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</si>
  <si>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</si>
  <si>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</si>
  <si>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</si>
  <si>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</si>
  <si>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</si>
  <si>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</si>
  <si>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</si>
  <si>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</si>
  <si>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</si>
  <si>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</si>
  <si>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</si>
  <si>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</si>
  <si>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</si>
  <si>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</si>
  <si>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</si>
  <si>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</si>
  <si>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</si>
  <si>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</si>
  <si>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</si>
  <si>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</si>
  <si>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</si>
  <si>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</si>
  <si>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</si>
  <si>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</si>
  <si>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</si>
  <si>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</si>
  <si>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</si>
  <si>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</si>
  <si>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</si>
  <si>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</si>
  <si>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</si>
  <si>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</si>
  <si>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</si>
  <si>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</si>
  <si>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</si>
  <si>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</si>
  <si>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</si>
  <si>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</si>
  <si>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</si>
  <si>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</si>
  <si>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</si>
  <si>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</si>
  <si>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</si>
  <si>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</si>
  <si>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</si>
  <si>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</si>
  <si>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</si>
  <si>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</si>
  <si>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</si>
  <si>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</si>
  <si>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</si>
  <si>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</si>
  <si>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</si>
  <si>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</si>
  <si>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</si>
  <si>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</si>
  <si>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</si>
  <si>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</si>
  <si>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</si>
  <si>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</si>
  <si>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</si>
  <si>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</si>
  <si>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</si>
  <si>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</si>
  <si>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</si>
  <si>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</si>
  <si>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</si>
  <si>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</si>
  <si>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</si>
  <si>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</si>
  <si>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</si>
  <si>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</si>
  <si>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</si>
  <si>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</si>
  <si>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</si>
  <si>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</si>
  <si>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</si>
  <si>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</si>
  <si>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</si>
  <si>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</si>
  <si>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</si>
  <si>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</si>
  <si>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</si>
  <si>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</si>
  <si>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</si>
  <si>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</si>
  <si>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</si>
  <si>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</si>
  <si>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</si>
  <si>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</si>
  <si>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</si>
  <si>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</si>
  <si>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</si>
  <si>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</si>
  <si>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</si>
  <si>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</si>
  <si>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</si>
  <si>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</si>
  <si>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</si>
  <si>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</si>
  <si>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</si>
  <si>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</si>
  <si>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</si>
  <si>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</si>
  <si>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</si>
  <si>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</si>
  <si>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</si>
  <si>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</si>
  <si>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</si>
  <si>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</si>
  <si>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</si>
  <si>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</si>
  <si>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</si>
  <si>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</si>
  <si>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</si>
  <si>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</si>
  <si>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</si>
  <si>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</si>
  <si>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</si>
  <si>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</si>
  <si>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</si>
  <si>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</si>
  <si>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</si>
  <si>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</si>
  <si>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</si>
  <si>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</si>
  <si>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</si>
  <si>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</si>
  <si>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</si>
  <si>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</si>
  <si>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</si>
  <si>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</si>
  <si>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</si>
  <si>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</si>
  <si>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</si>
  <si>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</si>
  <si>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</si>
  <si>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</si>
  <si>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</si>
  <si>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</si>
  <si>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</si>
  <si>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</si>
  <si>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</si>
  <si>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</si>
  <si>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</si>
  <si>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</si>
  <si>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</si>
  <si>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</si>
  <si>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</si>
  <si>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</si>
  <si>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</si>
  <si>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</si>
  <si>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</si>
  <si>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</si>
  <si>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</si>
  <si>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</si>
  <si>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</si>
  <si>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</si>
  <si>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</si>
  <si>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</si>
  <si>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</si>
  <si>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</si>
  <si>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</si>
  <si>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</si>
  <si>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</si>
  <si>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</si>
  <si>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</si>
  <si>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</si>
  <si>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</si>
  <si>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</si>
  <si>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</si>
  <si>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</si>
  <si>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</si>
  <si>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</si>
  <si>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</si>
  <si>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</si>
  <si>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</si>
  <si>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</si>
  <si>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</si>
  <si>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</si>
  <si>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</si>
  <si>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</si>
  <si>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</si>
  <si>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</si>
  <si>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</si>
  <si>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</si>
  <si>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</si>
  <si>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</si>
  <si>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</si>
  <si>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</si>
  <si>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</si>
  <si>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</si>
  <si>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</si>
  <si>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</si>
  <si>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</si>
  <si>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</si>
  <si>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</si>
  <si>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</si>
  <si>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</si>
  <si>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</si>
  <si>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</si>
  <si>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</si>
  <si>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</si>
  <si>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</si>
  <si>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</si>
  <si>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</si>
  <si>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</si>
  <si>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</si>
  <si>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</si>
  <si>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</si>
  <si>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</si>
  <si>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</si>
  <si>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</si>
  <si>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</si>
  <si>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</si>
  <si>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</si>
  <si>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</si>
  <si>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</si>
  <si>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</si>
  <si>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</si>
  <si>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</si>
  <si>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</si>
  <si>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</si>
  <si>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</si>
  <si>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</si>
  <si>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</si>
  <si>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</si>
  <si>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</si>
  <si>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</si>
  <si>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</si>
  <si>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</si>
  <si>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</si>
  <si>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</si>
  <si>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</si>
  <si>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</si>
  <si>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</si>
  <si>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</si>
  <si>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</si>
  <si>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</si>
  <si>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</si>
  <si>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</si>
  <si>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</si>
  <si>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</si>
  <si>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</si>
  <si>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</si>
  <si>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</si>
  <si>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</si>
  <si>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</si>
  <si>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</si>
  <si>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</si>
  <si>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</si>
  <si>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</si>
  <si>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</si>
  <si>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</si>
  <si>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</si>
  <si>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</si>
  <si>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</si>
  <si>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</si>
  <si>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</si>
  <si>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</si>
  <si>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</si>
  <si>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</si>
  <si>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</si>
  <si>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</si>
  <si>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</si>
  <si>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</si>
  <si>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</si>
  <si>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</si>
  <si>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</si>
  <si>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</si>
  <si>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</si>
  <si>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</si>
  <si>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</si>
  <si>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</si>
  <si>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</si>
  <si>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</si>
  <si>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</si>
  <si>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</si>
  <si>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</si>
  <si>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</si>
  <si>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</si>
  <si>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</si>
  <si>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</si>
  <si>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</si>
  <si>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</si>
  <si>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</si>
  <si>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</si>
  <si>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</si>
  <si>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</si>
  <si>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</si>
  <si>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</si>
  <si>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</si>
  <si>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</si>
  <si>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</si>
  <si>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</si>
  <si>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</si>
  <si>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</si>
  <si>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</si>
  <si>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</si>
  <si>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</si>
  <si>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</si>
  <si>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</si>
  <si>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</si>
  <si>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</si>
  <si>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</si>
  <si>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</si>
  <si>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</si>
  <si>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</si>
  <si>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</si>
  <si>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</si>
  <si>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</si>
  <si>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</si>
  <si>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</si>
  <si>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</si>
  <si>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</si>
  <si>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</si>
  <si>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</si>
  <si>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</si>
  <si>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</si>
  <si>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</si>
  <si>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</si>
  <si>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</si>
  <si>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</si>
  <si>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</si>
  <si>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</si>
  <si>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</si>
  <si>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</si>
  <si>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</si>
  <si>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</si>
  <si>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</si>
  <si>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</si>
  <si>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</si>
  <si>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</si>
  <si>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</si>
  <si>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</si>
  <si>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</si>
  <si>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</si>
  <si>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</si>
  <si>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</si>
  <si>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</si>
  <si>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</si>
  <si>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</si>
  <si>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</si>
  <si>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</si>
  <si>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</si>
  <si>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</si>
  <si>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</si>
  <si>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</si>
  <si>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</si>
  <si>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</si>
  <si>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</si>
  <si>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</si>
  <si>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</si>
  <si>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</si>
  <si>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</si>
  <si>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</si>
  <si>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</si>
  <si>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</si>
  <si>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</si>
  <si>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</si>
  <si>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</si>
  <si>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</si>
  <si>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</si>
  <si>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</si>
  <si>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</si>
  <si>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</si>
  <si>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</si>
  <si>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</si>
  <si>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</si>
  <si>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</si>
  <si>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</si>
  <si>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</si>
  <si>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</si>
  <si>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</si>
  <si>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</si>
  <si>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</si>
  <si>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</si>
  <si>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</si>
  <si>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</si>
  <si>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</si>
  <si>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</si>
  <si>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</si>
  <si>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</si>
  <si>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</si>
  <si>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</si>
  <si>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</si>
  <si>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</si>
  <si>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</si>
  <si>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</si>
  <si>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</si>
  <si>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</si>
  <si>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</si>
  <si>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</si>
  <si>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</si>
  <si>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</si>
  <si>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</si>
  <si>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</si>
  <si>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</si>
  <si>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</si>
  <si>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</si>
  <si>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</si>
  <si>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</si>
  <si>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</si>
  <si>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</si>
  <si>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</si>
  <si>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</si>
  <si>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</si>
  <si>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</si>
  <si>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</si>
  <si>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</si>
  <si>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</si>
  <si>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</si>
  <si>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</si>
  <si>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</si>
  <si>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</si>
  <si>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</si>
  <si>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</si>
  <si>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</si>
  <si>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</si>
  <si>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</si>
  <si>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</si>
  <si>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</si>
  <si>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</si>
  <si>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</si>
  <si>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</si>
  <si>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</si>
  <si>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</si>
  <si>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</si>
  <si>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</si>
  <si>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</si>
  <si>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</si>
  <si>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</si>
  <si>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</si>
  <si>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</si>
  <si>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</si>
  <si>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</si>
  <si>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</si>
  <si>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</si>
  <si>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</si>
  <si>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</si>
  <si>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</si>
  <si>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</si>
  <si>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</si>
  <si>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</si>
  <si>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</si>
  <si>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</si>
  <si>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</si>
  <si>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</si>
  <si>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</si>
  <si>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</si>
  <si>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</si>
  <si>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</si>
  <si>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</si>
  <si>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</si>
  <si>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</si>
  <si>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</si>
  <si>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</si>
  <si>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</si>
  <si>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</si>
  <si>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</si>
  <si>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</si>
  <si>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</si>
  <si>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</si>
  <si>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</si>
  <si>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</si>
  <si>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</si>
  <si>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</si>
  <si>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</si>
  <si>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</si>
  <si>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</si>
  <si>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</si>
  <si>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</si>
  <si>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</si>
  <si>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</si>
  <si>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</si>
  <si>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</si>
  <si>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</si>
  <si>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</si>
  <si>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</si>
  <si>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</si>
  <si>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</si>
  <si>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</si>
  <si>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</si>
  <si>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</si>
  <si>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</si>
  <si>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</si>
  <si>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</si>
  <si>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</si>
  <si>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</si>
  <si>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</si>
  <si>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</si>
  <si>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</si>
  <si>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</si>
  <si>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</si>
  <si>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</si>
  <si>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</si>
  <si>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</si>
  <si>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</si>
  <si>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</si>
  <si>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</si>
  <si>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</si>
  <si>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</si>
  <si>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</si>
  <si>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</si>
  <si>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</si>
  <si>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</si>
  <si>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</si>
  <si>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</si>
  <si>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</si>
  <si>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</si>
  <si>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</si>
  <si>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</si>
  <si>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</si>
  <si>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</si>
  <si>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</si>
  <si>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</si>
  <si>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</si>
  <si>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</si>
  <si>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</si>
  <si>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</si>
  <si>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</si>
  <si>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</si>
  <si>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</si>
  <si>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</si>
  <si>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</si>
  <si>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</si>
  <si>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</si>
  <si>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</si>
  <si>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</si>
  <si>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</si>
  <si>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</si>
  <si>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</si>
  <si>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</si>
  <si>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</si>
  <si>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</si>
  <si>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</si>
  <si>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</si>
  <si>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</si>
  <si>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</si>
  <si>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</si>
  <si>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</si>
  <si>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</si>
  <si>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</si>
  <si>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</si>
  <si>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</si>
  <si>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</si>
  <si>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</si>
  <si>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</si>
  <si>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</si>
  <si>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</si>
  <si>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</si>
  <si>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</si>
  <si>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</si>
  <si>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</si>
  <si>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</si>
  <si>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</si>
  <si>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</si>
  <si>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</si>
  <si>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</si>
  <si>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</si>
  <si>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</si>
  <si>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</si>
  <si>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</si>
  <si>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</si>
  <si>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</si>
  <si>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</si>
  <si>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</si>
  <si>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</si>
  <si>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</si>
  <si>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</si>
  <si>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</si>
  <si>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</si>
  <si>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</si>
  <si>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</si>
  <si>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</si>
  <si>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</si>
  <si>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</si>
  <si>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</si>
  <si>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</si>
  <si>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</si>
  <si>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</si>
  <si>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</si>
  <si>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</si>
  <si>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</si>
  <si>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</si>
  <si>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</si>
  <si>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</si>
  <si>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</si>
  <si>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</si>
  <si>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</si>
  <si>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</si>
  <si>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</si>
  <si>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</si>
  <si>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</si>
  <si>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</si>
  <si>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</si>
  <si>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</si>
  <si>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</si>
  <si>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</si>
  <si>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</si>
  <si>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</si>
  <si>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</si>
  <si>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</si>
  <si>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</si>
  <si>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</si>
  <si>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</si>
  <si>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</si>
  <si>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</si>
  <si>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</si>
  <si>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</si>
  <si>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</si>
  <si>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</si>
  <si>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</si>
  <si>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</si>
  <si>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</si>
  <si>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</si>
  <si>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</si>
  <si>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</si>
  <si>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</si>
  <si>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</si>
  <si>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</si>
  <si>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</si>
  <si>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</si>
  <si>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</si>
  <si>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</si>
  <si>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</si>
  <si>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</si>
  <si>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</si>
  <si>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</si>
  <si>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</si>
  <si>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</si>
  <si>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</si>
  <si>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</si>
  <si>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</si>
  <si>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</si>
  <si>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</si>
  <si>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</si>
  <si>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</si>
  <si>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</si>
  <si>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</si>
  <si>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</si>
  <si>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</si>
  <si>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</si>
  <si>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</si>
  <si>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</si>
  <si>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</si>
  <si>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</si>
  <si>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</si>
  <si>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</si>
  <si>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</si>
  <si>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</si>
  <si>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</si>
  <si>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</si>
  <si>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</si>
  <si>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</si>
  <si>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</si>
  <si>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</si>
  <si>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</si>
  <si>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</si>
  <si>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</si>
  <si>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</si>
  <si>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</si>
  <si>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</si>
  <si>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</si>
  <si>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</si>
  <si>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</si>
  <si>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</si>
  <si>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</si>
  <si>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</si>
  <si>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</si>
  <si>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</si>
  <si>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</si>
  <si>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</si>
  <si>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</si>
  <si>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</si>
  <si>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</si>
  <si>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</si>
  <si>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</si>
  <si>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</si>
  <si>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</si>
  <si>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</si>
  <si>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</si>
  <si>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</si>
  <si>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</si>
  <si>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</si>
  <si>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</si>
  <si>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</si>
  <si>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</si>
  <si>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</si>
  <si>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</si>
  <si>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</si>
  <si>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</si>
  <si>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</si>
  <si>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</si>
  <si>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</si>
  <si>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</si>
  <si>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</si>
  <si>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</si>
  <si>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</si>
  <si>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</si>
  <si>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</si>
  <si>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</si>
  <si>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</si>
  <si>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</si>
  <si>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</si>
  <si>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</si>
  <si>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</si>
  <si>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</si>
  <si>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</si>
  <si>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</si>
  <si>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</si>
  <si>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</si>
  <si>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</si>
  <si>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</si>
  <si>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</si>
  <si>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</si>
  <si>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</si>
  <si>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</si>
  <si>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</si>
  <si>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</si>
  <si>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</si>
  <si>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</si>
  <si>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</si>
  <si>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</si>
  <si>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</si>
  <si>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</si>
  <si>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</si>
  <si>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</si>
  <si>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</si>
  <si>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</si>
  <si>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</si>
  <si>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</si>
  <si>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</si>
  <si>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</si>
  <si>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</si>
  <si>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</si>
  <si>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</si>
  <si>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</si>
  <si>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</si>
  <si>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</si>
  <si>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</si>
  <si>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</si>
  <si>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</si>
  <si>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</si>
  <si>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</si>
  <si>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</si>
  <si>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</si>
  <si>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</si>
  <si>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</si>
  <si>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</si>
  <si>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</si>
  <si>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</si>
  <si>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</si>
  <si>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</si>
  <si>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</si>
  <si>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</si>
  <si>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</si>
  <si>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</si>
  <si>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</si>
  <si>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</si>
  <si>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</si>
  <si>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</si>
  <si>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</si>
  <si>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</si>
  <si>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</si>
  <si>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</si>
  <si>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</si>
  <si>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</si>
  <si>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</si>
  <si>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</si>
  <si>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</si>
  <si>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</si>
  <si>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</si>
  <si>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</si>
  <si>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</si>
  <si>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</si>
  <si>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</si>
  <si>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</si>
  <si>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</si>
  <si>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</si>
  <si>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</si>
  <si>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</si>
  <si>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</si>
  <si>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</si>
  <si>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</si>
  <si>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</si>
  <si>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</si>
  <si>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</si>
  <si>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</si>
  <si>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</si>
  <si>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</si>
  <si>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</si>
  <si>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</si>
  <si>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</si>
  <si>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</si>
  <si>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</si>
  <si>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</si>
  <si>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</si>
  <si>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</si>
  <si>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</si>
  <si>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</si>
  <si>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</si>
  <si>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</si>
  <si>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</si>
  <si>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</si>
  <si>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</si>
  <si>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</si>
  <si>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</si>
  <si>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</si>
  <si>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</si>
  <si>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</si>
  <si>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</si>
  <si>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</si>
  <si>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</si>
  <si>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</si>
  <si>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</si>
  <si>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</si>
  <si>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</si>
  <si>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</si>
  <si>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</si>
  <si>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</si>
  <si>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</si>
  <si>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</si>
  <si>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</si>
  <si>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</si>
  <si>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</si>
  <si>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</si>
  <si>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</si>
  <si>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</si>
  <si>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</si>
  <si>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</si>
  <si>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</si>
  <si>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</si>
  <si>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</si>
  <si>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</si>
  <si>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</si>
  <si>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</si>
  <si>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</si>
  <si>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</si>
  <si>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</si>
  <si>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</si>
  <si>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</si>
  <si>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</si>
  <si>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</si>
  <si>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</si>
  <si>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</si>
  <si>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</si>
  <si>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</si>
  <si>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</si>
  <si>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</si>
  <si>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</si>
  <si>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</si>
  <si>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</si>
  <si>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</si>
  <si>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</si>
  <si>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</si>
  <si>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</si>
  <si>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</si>
  <si>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</si>
  <si>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</si>
  <si>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</si>
  <si>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</si>
  <si>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</si>
  <si>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</si>
  <si>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</si>
  <si>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</si>
  <si>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</si>
  <si>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</si>
  <si>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</si>
  <si>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</si>
  <si>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</si>
  <si>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</si>
  <si>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</si>
  <si>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</si>
  <si>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</si>
  <si>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</si>
  <si>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</si>
  <si>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</si>
  <si>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</si>
  <si>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</si>
  <si>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</si>
  <si>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</si>
  <si>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</si>
  <si>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</si>
  <si>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</si>
  <si>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</si>
  <si>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</si>
  <si>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</si>
  <si>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</si>
  <si>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</si>
  <si>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</si>
  <si>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</si>
  <si>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</si>
  <si>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</si>
  <si>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</si>
  <si>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</si>
  <si>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</si>
  <si>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</si>
  <si>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</si>
  <si>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</si>
  <si>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</si>
  <si>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</si>
  <si>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</si>
  <si>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</si>
  <si>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</si>
  <si>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</si>
  <si>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</si>
  <si>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</si>
  <si>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</si>
  <si>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</si>
  <si>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</si>
  <si>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</si>
  <si>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</si>
  <si>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</si>
  <si>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</si>
  <si>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</si>
  <si>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</si>
  <si>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</si>
  <si>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</si>
  <si>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</si>
  <si>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</si>
  <si>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</si>
  <si>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</si>
  <si>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</si>
  <si>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</si>
  <si>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</si>
  <si>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</si>
  <si>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</si>
  <si>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</si>
  <si>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</si>
  <si>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</si>
  <si>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</si>
  <si>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</si>
  <si>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</si>
  <si>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</si>
  <si>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</si>
  <si>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</si>
  <si>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</si>
  <si>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</si>
  <si>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</si>
  <si>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</si>
  <si>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</si>
  <si>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</si>
  <si>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</si>
  <si>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</si>
  <si>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</si>
  <si>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</si>
  <si>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</si>
  <si>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</si>
  <si>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</si>
  <si>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</si>
  <si>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</si>
  <si>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</si>
  <si>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</si>
  <si>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</si>
  <si>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</si>
  <si>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</si>
  <si>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</si>
  <si>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</si>
  <si>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</si>
  <si>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</si>
  <si>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</si>
  <si>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</si>
  <si>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</si>
  <si>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</si>
  <si>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</si>
  <si>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</si>
  <si>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</si>
  <si>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</si>
  <si>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</si>
  <si>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</si>
  <si>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</si>
  <si>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</si>
  <si>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</si>
  <si>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</si>
  <si>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</si>
  <si>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</si>
  <si>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</si>
  <si>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</si>
  <si>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</si>
  <si>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</si>
  <si>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</si>
  <si>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</si>
  <si>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</si>
  <si>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</si>
  <si>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</si>
  <si>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</si>
  <si>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</si>
  <si>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</si>
  <si>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</si>
  <si>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</si>
  <si>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</si>
  <si>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</si>
  <si>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</si>
  <si>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</si>
  <si>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</si>
  <si>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</si>
  <si>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</si>
  <si>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</si>
  <si>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</si>
  <si>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</si>
  <si>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</si>
  <si>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</si>
  <si>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</si>
  <si>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</si>
  <si>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</si>
  <si>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</si>
  <si>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</si>
  <si>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</si>
  <si>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</si>
  <si>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</si>
  <si>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</si>
  <si>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</si>
  <si>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</si>
  <si>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</si>
  <si>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</si>
  <si>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</si>
  <si>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</si>
  <si>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</si>
  <si>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</si>
  <si>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</si>
  <si>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</si>
  <si>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</si>
  <si>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</si>
  <si>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</si>
  <si>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</si>
  <si>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</si>
  <si>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</si>
  <si>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</si>
  <si>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</si>
  <si>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</si>
  <si>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</si>
  <si>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</si>
  <si>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</si>
  <si>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</si>
  <si>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</si>
  <si>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</si>
  <si>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</si>
  <si>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</si>
  <si>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</si>
  <si>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</si>
  <si>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</si>
  <si>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</si>
  <si>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</si>
  <si>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</si>
  <si>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</si>
  <si>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</si>
  <si>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</si>
  <si>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</si>
  <si>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</si>
  <si>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</si>
  <si>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</si>
  <si>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</si>
  <si>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</si>
  <si>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</si>
  <si>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</si>
  <si>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</si>
  <si>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</si>
  <si>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</si>
  <si>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</si>
  <si>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</si>
  <si>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</si>
  <si>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</si>
  <si>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</si>
  <si>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</si>
  <si>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</si>
  <si>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</si>
  <si>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</si>
  <si>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</si>
  <si>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</si>
  <si>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</si>
  <si>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</si>
  <si>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</si>
  <si>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</si>
  <si>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</si>
  <si>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</si>
  <si>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</si>
  <si>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</si>
  <si>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</si>
  <si>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</si>
  <si>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</si>
  <si>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</si>
  <si>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</si>
  <si>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</si>
  <si>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</si>
  <si>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</si>
  <si>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</si>
  <si>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</si>
  <si>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</si>
  <si>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</si>
  <si>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</si>
  <si>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</si>
  <si>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</si>
  <si>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</si>
  <si>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</si>
  <si>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</si>
  <si>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</si>
  <si>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</si>
  <si>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</si>
  <si>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</si>
  <si>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</si>
  <si>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</si>
  <si>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</si>
  <si>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</si>
  <si>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</si>
  <si>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</si>
  <si>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</si>
  <si>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</si>
  <si>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</si>
  <si>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</si>
  <si>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</si>
  <si>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</si>
  <si>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</si>
  <si>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</si>
  <si>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</si>
  <si>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</si>
  <si>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</si>
  <si>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</si>
  <si>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</si>
  <si>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</si>
  <si>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</si>
  <si>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</si>
  <si>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</si>
  <si>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</si>
  <si>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</si>
  <si>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</si>
  <si>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</si>
  <si>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</si>
  <si>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</si>
  <si>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</si>
  <si>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</si>
  <si>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</si>
  <si>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</si>
  <si>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</si>
  <si>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</si>
  <si>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</si>
  <si>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</si>
  <si>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</si>
  <si>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</si>
  <si>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</si>
  <si>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</si>
  <si>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</si>
  <si>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</si>
  <si>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</si>
  <si>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</si>
  <si>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</si>
  <si>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</si>
  <si>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</si>
  <si>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</si>
  <si>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</si>
  <si>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</si>
  <si>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</si>
  <si>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</si>
  <si>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</si>
  <si>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</si>
  <si>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</si>
  <si>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</si>
  <si>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</si>
  <si>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</si>
  <si>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</si>
  <si>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</si>
  <si>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</si>
  <si>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</si>
  <si>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</si>
  <si>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</si>
  <si>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</si>
  <si>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</si>
  <si>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</si>
  <si>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</si>
  <si>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</si>
  <si>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</si>
  <si>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</si>
  <si>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</si>
  <si>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</si>
  <si>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</si>
  <si>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</si>
  <si>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</si>
  <si>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</si>
  <si>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</si>
  <si>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</si>
  <si>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</si>
  <si>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</si>
  <si>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</si>
  <si>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</si>
  <si>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</si>
  <si>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</si>
  <si>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</si>
  <si>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</si>
  <si>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</si>
  <si>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</si>
  <si>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</si>
  <si>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</si>
  <si>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</si>
  <si>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</si>
  <si>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</si>
  <si>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</si>
  <si>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</si>
  <si>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</si>
  <si>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</si>
  <si>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</si>
  <si>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</si>
  <si>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</si>
  <si>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</si>
  <si>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</si>
  <si>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</si>
  <si>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</si>
  <si>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</si>
  <si>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</si>
  <si>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</si>
  <si>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</si>
  <si>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</si>
  <si>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</si>
  <si>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</si>
  <si>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</si>
  <si>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</si>
  <si>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</si>
  <si>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</si>
  <si>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</si>
  <si>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</si>
  <si>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</si>
  <si>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</si>
  <si>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</si>
  <si>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</si>
  <si>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</si>
  <si>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</si>
  <si>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</si>
  <si>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</si>
  <si>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</si>
  <si>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</si>
  <si>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</si>
  <si>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</si>
  <si>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</si>
  <si>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</si>
  <si>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</si>
  <si>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</si>
  <si>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</si>
  <si>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</si>
  <si>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</si>
  <si>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</si>
  <si>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</si>
  <si>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</si>
  <si>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</si>
  <si>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</si>
  <si>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</si>
  <si>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</si>
  <si>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</si>
  <si>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</si>
  <si>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</si>
  <si>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</si>
  <si>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</si>
  <si>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</si>
  <si>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</si>
  <si>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</si>
  <si>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</si>
  <si>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</si>
  <si>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</si>
  <si>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</si>
  <si>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</si>
  <si>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</si>
  <si>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</si>
  <si>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</si>
  <si>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</si>
  <si>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</si>
  <si>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</si>
  <si>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</si>
  <si>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</si>
  <si>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</si>
  <si>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</si>
  <si>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</si>
  <si>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</si>
  <si>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</si>
  <si>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</si>
  <si>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</si>
  <si>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</si>
  <si>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</si>
  <si>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</si>
  <si>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</si>
  <si>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</si>
  <si>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</si>
  <si>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</si>
  <si>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</si>
  <si>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</si>
  <si>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</si>
  <si>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</si>
  <si>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</si>
  <si>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</si>
  <si>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</si>
  <si>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</si>
  <si>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</si>
  <si>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</si>
  <si>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</si>
  <si>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</si>
  <si>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</si>
  <si>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</si>
  <si>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</si>
  <si>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</si>
  <si>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</si>
  <si>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</si>
  <si>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</si>
  <si>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</si>
  <si>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</si>
  <si>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</si>
  <si>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</si>
  <si>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</si>
  <si>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</si>
  <si>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</si>
  <si>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</si>
  <si>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</si>
  <si>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</si>
  <si>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</si>
  <si>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</si>
  <si>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</si>
  <si>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</si>
  <si>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</si>
  <si>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</si>
  <si>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</si>
  <si>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</si>
  <si>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</si>
  <si>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</si>
  <si>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</si>
  <si>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</si>
  <si>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</si>
  <si>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</si>
  <si>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</si>
  <si>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</si>
  <si>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</si>
  <si>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</si>
  <si>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</si>
  <si>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</si>
  <si>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</si>
  <si>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</si>
  <si>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</si>
  <si>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</si>
  <si>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</si>
  <si>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</si>
  <si>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</si>
  <si>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</si>
  <si>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</si>
  <si>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</si>
  <si>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</si>
  <si>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</si>
  <si>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</si>
  <si>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</si>
  <si>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</si>
  <si>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</si>
  <si>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</si>
  <si>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</si>
  <si>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</si>
  <si>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</si>
  <si>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</si>
  <si>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</si>
  <si>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</si>
  <si>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</si>
  <si>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</si>
  <si>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</si>
  <si>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</si>
  <si>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</si>
  <si>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</si>
  <si>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</si>
  <si>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</si>
  <si>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</si>
  <si>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</si>
  <si>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</si>
  <si>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</si>
  <si>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</si>
  <si>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</si>
  <si>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</si>
  <si>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</si>
  <si>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</si>
  <si>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</si>
  <si>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</si>
  <si>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</si>
  <si>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</si>
  <si>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</si>
  <si>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</si>
  <si>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</si>
  <si>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</si>
  <si>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</si>
  <si>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</si>
  <si>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</si>
  <si>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</si>
  <si>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</si>
  <si>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</si>
  <si>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</si>
  <si>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</si>
  <si>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</si>
  <si>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</si>
  <si>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</si>
  <si>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</si>
  <si>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</si>
  <si>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</si>
  <si>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</si>
  <si>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</si>
  <si>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</si>
  <si>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</si>
  <si>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</si>
  <si>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</si>
  <si>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</si>
  <si>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</si>
  <si>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</si>
  <si>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</si>
  <si>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</si>
  <si>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</si>
  <si>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</si>
  <si>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</si>
  <si>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</si>
  <si>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</si>
  <si>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</si>
  <si>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</si>
  <si>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</si>
  <si>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</si>
  <si>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</si>
  <si>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</si>
  <si>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</si>
  <si>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</si>
  <si>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</si>
  <si>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</si>
  <si>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</si>
  <si>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</si>
  <si>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</si>
  <si>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</si>
  <si>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</si>
  <si>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</si>
  <si>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</si>
  <si>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</si>
  <si>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</si>
  <si>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</si>
  <si>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</si>
  <si>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</si>
  <si>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</si>
  <si>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</si>
  <si>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</si>
  <si>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</si>
  <si>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</si>
  <si>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</si>
  <si>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</si>
  <si>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</si>
  <si>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</si>
  <si>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</si>
  <si>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</si>
  <si>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</si>
  <si>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</si>
  <si>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</si>
  <si>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</si>
  <si>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</si>
  <si>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</si>
  <si>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</si>
  <si>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</si>
  <si>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</si>
  <si>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</si>
  <si>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</si>
  <si>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</si>
  <si>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</si>
  <si>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</si>
  <si>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</si>
  <si>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</si>
  <si>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</si>
  <si>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</si>
  <si>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</si>
  <si>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</si>
  <si>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</si>
  <si>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</si>
  <si>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</si>
  <si>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</si>
  <si>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</si>
  <si>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</si>
  <si>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</si>
  <si>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</si>
  <si>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</si>
  <si>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</si>
  <si>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</si>
  <si>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</si>
  <si>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</si>
  <si>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</si>
  <si>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</si>
  <si>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</si>
  <si>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</si>
  <si>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</si>
  <si>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</si>
  <si>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</si>
  <si>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</si>
  <si>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</si>
  <si>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</si>
  <si>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</si>
  <si>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</si>
  <si>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</si>
  <si>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</si>
  <si>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</si>
  <si>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</si>
  <si>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</si>
  <si>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</si>
  <si>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</si>
  <si>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</si>
  <si>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</si>
  <si>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</si>
  <si>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</si>
  <si>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</si>
  <si>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</si>
  <si>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</si>
  <si>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</si>
  <si>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</si>
  <si>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</si>
  <si>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</si>
  <si>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</si>
  <si>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</si>
  <si>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</si>
  <si>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</si>
  <si>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</si>
  <si>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</si>
  <si>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</si>
  <si>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</si>
  <si>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</si>
  <si>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</si>
  <si>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</si>
  <si>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</si>
  <si>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</si>
  <si>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</si>
  <si>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</si>
  <si>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</si>
  <si>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</si>
  <si>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</si>
  <si>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</si>
  <si>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</si>
  <si>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</si>
  <si>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</si>
  <si>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</si>
  <si>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</si>
  <si>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</si>
  <si>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</si>
  <si>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</si>
  <si>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</si>
  <si>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</si>
  <si>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</si>
  <si>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</si>
  <si>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</si>
  <si>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</si>
  <si>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</si>
  <si>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</si>
  <si>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</si>
  <si>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</si>
  <si>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</si>
  <si>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</si>
  <si>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</si>
  <si>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</si>
  <si>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</si>
  <si>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</si>
  <si>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</si>
  <si>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</si>
  <si>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</si>
  <si>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</si>
  <si>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</si>
  <si>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</si>
  <si>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</si>
  <si>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</si>
  <si>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</si>
  <si>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</si>
  <si>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</si>
  <si>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</si>
  <si>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</si>
  <si>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</si>
  <si>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</si>
  <si>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</si>
  <si>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</si>
  <si>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</si>
  <si>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</si>
  <si>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</si>
  <si>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</si>
  <si>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</si>
  <si>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</si>
  <si>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</si>
  <si>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</si>
  <si>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</si>
  <si>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</si>
  <si>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</si>
  <si>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</si>
  <si>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</si>
  <si>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</si>
  <si>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</si>
  <si>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</si>
  <si>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</si>
  <si>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</si>
  <si>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</si>
  <si>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</si>
  <si>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</si>
  <si>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</si>
  <si>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</si>
  <si>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</si>
  <si>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</si>
  <si>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</si>
  <si>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</si>
  <si>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</si>
  <si>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</si>
  <si>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</si>
  <si>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</si>
  <si>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</si>
  <si>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</si>
  <si>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</si>
  <si>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</si>
  <si>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</si>
  <si>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</si>
  <si>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</si>
  <si>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</si>
  <si>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</si>
  <si>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</si>
  <si>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</si>
  <si>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</si>
  <si>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</si>
  <si>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</si>
  <si>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</si>
  <si>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</si>
  <si>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</si>
  <si>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</si>
  <si>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</si>
  <si>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</si>
  <si>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</si>
  <si>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</si>
  <si>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</si>
  <si>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</si>
  <si>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</si>
  <si>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</si>
  <si>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</si>
  <si>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</si>
  <si>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</si>
  <si>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</si>
  <si>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</si>
  <si>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</si>
  <si>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</si>
  <si>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</si>
  <si>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</si>
  <si>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</si>
  <si>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</si>
  <si>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</si>
  <si>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</si>
  <si>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</si>
  <si>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</si>
  <si>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</si>
  <si>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</si>
  <si>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</si>
  <si>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</si>
  <si>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</si>
  <si>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</si>
  <si>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</si>
  <si>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</si>
  <si>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</si>
  <si>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</si>
  <si>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</si>
  <si>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</si>
  <si>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</si>
  <si>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</si>
  <si>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</si>
  <si>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</si>
  <si>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</si>
  <si>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</si>
  <si>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</si>
  <si>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</si>
  <si>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</si>
  <si>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</si>
  <si>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</si>
  <si>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</si>
  <si>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</si>
  <si>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</si>
  <si>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</si>
  <si>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</si>
  <si>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</si>
  <si>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</si>
  <si>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</si>
  <si>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</si>
  <si>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</si>
  <si>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</si>
  <si>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</si>
  <si>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</si>
  <si>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</si>
  <si>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</si>
  <si>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</si>
  <si>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</si>
  <si>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</si>
  <si>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</si>
  <si>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</si>
  <si>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</si>
  <si>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</si>
  <si>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</si>
  <si>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</si>
  <si>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</si>
  <si>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</si>
  <si>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</si>
  <si>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</si>
  <si>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</si>
  <si>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</si>
  <si>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</si>
  <si>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</si>
  <si>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</si>
  <si>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</si>
  <si>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</si>
  <si>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</si>
  <si>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</si>
  <si>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</si>
  <si>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</si>
  <si>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</si>
  <si>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</si>
  <si>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</si>
  <si>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</si>
  <si>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</si>
  <si>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</si>
  <si>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</si>
  <si>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</si>
  <si>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</si>
  <si>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</si>
  <si>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</si>
  <si>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</si>
  <si>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</si>
  <si>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</si>
  <si>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</si>
  <si>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</si>
  <si>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</si>
  <si>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</si>
  <si>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</si>
  <si>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</si>
  <si>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</si>
  <si>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</si>
  <si>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</si>
  <si>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</si>
  <si>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</si>
  <si>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</si>
  <si>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</si>
  <si>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</si>
  <si>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</si>
  <si>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</si>
  <si>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</si>
  <si>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</si>
  <si>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</si>
  <si>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</si>
  <si>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</si>
  <si>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</si>
  <si>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</si>
  <si>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</si>
  <si>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</si>
  <si>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</si>
  <si>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</si>
  <si>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</si>
  <si>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</si>
  <si>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</si>
  <si>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</si>
  <si>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</si>
  <si>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</si>
  <si>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</si>
  <si>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</si>
  <si>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</si>
  <si>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</si>
  <si>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</si>
  <si>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</si>
  <si>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</si>
  <si>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</si>
  <si>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</si>
  <si>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</si>
  <si>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</si>
  <si>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</si>
  <si>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</si>
  <si>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</si>
  <si>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</si>
  <si>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</si>
  <si>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</si>
  <si>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</si>
  <si>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</si>
  <si>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</si>
  <si>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</si>
  <si>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</si>
  <si>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</si>
  <si>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</si>
  <si>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</si>
  <si>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</si>
  <si>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</si>
  <si>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</si>
  <si>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</si>
  <si>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</si>
  <si>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</si>
  <si>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</si>
  <si>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</si>
  <si>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</si>
  <si>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</si>
  <si>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</si>
  <si>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</si>
  <si>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</si>
  <si>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</si>
  <si>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</si>
  <si>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</si>
  <si>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</si>
  <si>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</si>
  <si>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</si>
  <si>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</si>
  <si>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</si>
  <si>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</si>
  <si>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</si>
  <si>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</si>
  <si>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</si>
  <si>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</si>
  <si>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</si>
  <si>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</si>
  <si>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</si>
  <si>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</si>
  <si>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</si>
  <si>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</si>
  <si>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</si>
  <si>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</si>
  <si>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</si>
  <si>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</si>
  <si>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</si>
  <si>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</si>
  <si>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</si>
  <si>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</si>
  <si>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</si>
  <si>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</si>
  <si>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</si>
  <si>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</si>
  <si>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</si>
  <si>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</si>
  <si>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</si>
  <si>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</si>
  <si>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</si>
  <si>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</si>
  <si>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</si>
  <si>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</si>
  <si>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</si>
  <si>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</si>
  <si>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</si>
  <si>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</si>
  <si>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</si>
  <si>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</si>
  <si>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</si>
  <si>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</si>
  <si>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</si>
  <si>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</si>
  <si>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</si>
  <si>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</si>
  <si>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</si>
  <si>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</si>
  <si>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</si>
  <si>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</si>
  <si>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</si>
  <si>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</si>
  <si>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</si>
  <si>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</si>
  <si>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</si>
  <si>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</si>
  <si>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</si>
  <si>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</si>
  <si>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</si>
  <si>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</si>
  <si>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</si>
  <si>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</si>
  <si>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</si>
  <si>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</si>
  <si>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</si>
  <si>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</si>
  <si>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</si>
  <si>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</si>
  <si>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</si>
  <si>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</si>
  <si>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</si>
  <si>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</si>
  <si>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</si>
  <si>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</si>
  <si>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</si>
  <si>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</si>
  <si>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</si>
  <si>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</si>
  <si>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</si>
  <si>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</si>
  <si>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</si>
  <si>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</si>
  <si>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</si>
  <si>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</si>
  <si>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</si>
  <si>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</si>
  <si>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</si>
  <si>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</si>
  <si>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</si>
  <si>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</si>
  <si>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</si>
  <si>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</si>
  <si>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</si>
  <si>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</si>
  <si>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</si>
  <si>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</si>
  <si>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</si>
  <si>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</si>
  <si>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</si>
  <si>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</si>
  <si>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</si>
  <si>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</si>
  <si>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</si>
  <si>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</si>
  <si>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</si>
  <si>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</si>
  <si>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</si>
  <si>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</si>
  <si>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</si>
  <si>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</si>
  <si>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</si>
  <si>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</si>
  <si>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</si>
  <si>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</si>
  <si>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</si>
  <si>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</si>
  <si>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</si>
  <si>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</si>
  <si>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</si>
  <si>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</si>
  <si>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</si>
  <si>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</si>
  <si>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</si>
  <si>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</si>
  <si>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</si>
  <si>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</si>
  <si>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</si>
  <si>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</si>
  <si>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</si>
  <si>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</si>
  <si>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</si>
  <si>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</si>
  <si>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</si>
  <si>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</si>
  <si>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</si>
  <si>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</si>
  <si>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</si>
  <si>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</si>
  <si>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</si>
  <si>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</si>
  <si>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</si>
  <si>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</si>
  <si>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</si>
  <si>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</si>
  <si>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</si>
  <si>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</si>
  <si>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</si>
  <si>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</si>
  <si>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</si>
  <si>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</si>
  <si>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</si>
  <si>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</si>
  <si>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</si>
  <si>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</si>
  <si>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</si>
  <si>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</si>
  <si>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</si>
  <si>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</si>
  <si>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</si>
  <si>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</si>
  <si>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</si>
  <si>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</si>
  <si>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</si>
  <si>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</si>
  <si>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</si>
  <si>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</si>
  <si>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</si>
  <si>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</si>
  <si>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</si>
  <si>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</si>
  <si>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</si>
  <si>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</si>
  <si>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</si>
  <si>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</si>
  <si>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</si>
  <si>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</si>
  <si>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</si>
  <si>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</si>
  <si>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</si>
  <si>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</si>
  <si>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</si>
  <si>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</si>
  <si>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</si>
  <si>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</si>
  <si>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</si>
  <si>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</si>
  <si>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</si>
  <si>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</si>
  <si>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</si>
  <si>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</si>
  <si>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</si>
  <si>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</si>
  <si>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</si>
  <si>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</si>
  <si>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</si>
  <si>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</si>
  <si>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</si>
  <si>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</si>
  <si>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</si>
  <si>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</si>
  <si>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</si>
  <si>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</si>
  <si>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</si>
  <si>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</si>
  <si>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</si>
  <si>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</si>
  <si>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</si>
  <si>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</si>
  <si>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</si>
  <si>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</si>
  <si>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</si>
  <si>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</si>
  <si>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</si>
  <si>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</si>
  <si>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</si>
  <si>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</si>
  <si>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</si>
  <si>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</si>
  <si>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</si>
  <si>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</si>
  <si>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</si>
  <si>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</si>
  <si>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</si>
  <si>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</si>
  <si>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</si>
  <si>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</si>
  <si>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</si>
  <si>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</si>
  <si>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</si>
  <si>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</si>
  <si>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</si>
  <si>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</si>
  <si>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</si>
  <si>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</si>
  <si>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</si>
  <si>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</si>
  <si>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</si>
  <si>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</si>
  <si>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</si>
  <si>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</si>
  <si>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</si>
  <si>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</si>
  <si>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</si>
  <si>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</si>
  <si>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</si>
  <si>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</si>
  <si>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</si>
  <si>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</si>
  <si>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</si>
  <si>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</si>
  <si>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</si>
  <si>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</si>
  <si>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</si>
  <si>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</si>
  <si>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</si>
  <si>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</si>
  <si>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</si>
  <si>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</si>
  <si>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</si>
  <si>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</si>
  <si>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</si>
  <si>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</si>
  <si>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</si>
  <si>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</si>
  <si>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</si>
  <si>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</si>
  <si>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</si>
  <si>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</si>
  <si>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</si>
  <si>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</si>
  <si>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</si>
  <si>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</si>
  <si>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</si>
  <si>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</si>
  <si>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</si>
  <si>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</si>
  <si>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</si>
  <si>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</si>
  <si>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</si>
  <si>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</si>
  <si>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</si>
  <si>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</si>
  <si>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</si>
  <si>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</si>
  <si>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</si>
  <si>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</si>
  <si>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</si>
  <si>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</si>
  <si>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</si>
  <si>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</si>
  <si>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</si>
  <si>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</si>
  <si>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</si>
  <si>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</si>
  <si>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</si>
  <si>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</si>
  <si>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</si>
  <si>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</si>
  <si>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</si>
  <si>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</si>
  <si>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</si>
  <si>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</si>
  <si>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</si>
  <si>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</si>
  <si>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</si>
  <si>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</si>
  <si>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</si>
  <si>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</si>
  <si>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</si>
  <si>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</si>
  <si>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</si>
  <si>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</si>
  <si>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</si>
  <si>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</si>
  <si>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</si>
  <si>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</si>
  <si>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</si>
  <si>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</si>
  <si>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</si>
  <si>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</si>
  <si>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</si>
  <si>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</si>
  <si>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</si>
  <si>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</si>
  <si>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</si>
  <si>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</si>
  <si>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</si>
  <si>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</si>
  <si>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</si>
  <si>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</si>
  <si>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</si>
  <si>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</si>
  <si>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</si>
  <si>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</si>
  <si>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</si>
  <si>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</si>
  <si>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</si>
  <si>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</si>
  <si>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</si>
  <si>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</si>
  <si>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</si>
  <si>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</si>
  <si>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</si>
  <si>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</si>
  <si>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</si>
  <si>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</si>
  <si>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</si>
  <si>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</si>
  <si>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</si>
  <si>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</si>
  <si>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</si>
  <si>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</si>
  <si>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</si>
  <si>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</si>
  <si>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</si>
  <si>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</si>
  <si>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</si>
  <si>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</si>
  <si>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</si>
  <si>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</si>
  <si>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</si>
  <si>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</si>
  <si>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</si>
  <si>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</si>
  <si>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</si>
  <si>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</si>
  <si>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</si>
  <si>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</si>
  <si>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</si>
  <si>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</si>
  <si>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</si>
  <si>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</si>
  <si>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</si>
  <si>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</si>
  <si>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</si>
  <si>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</si>
  <si>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</si>
  <si>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</si>
  <si>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</si>
  <si>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</si>
  <si>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</si>
  <si>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</si>
  <si>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</si>
  <si>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</si>
  <si>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</si>
  <si>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</si>
  <si>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</si>
  <si>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</si>
  <si>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</si>
  <si>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</si>
  <si>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</si>
  <si>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</si>
  <si>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</si>
  <si>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</si>
  <si>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</si>
  <si>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</si>
  <si>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</si>
  <si>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</si>
  <si>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</si>
  <si>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</si>
  <si>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</si>
  <si>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</si>
  <si>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</si>
  <si>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</si>
  <si>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</si>
  <si>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</si>
  <si>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</si>
  <si>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</si>
  <si>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</si>
  <si>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</si>
  <si>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</si>
  <si>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</si>
  <si>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</si>
  <si>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</si>
  <si>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</si>
  <si>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</si>
  <si>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</si>
  <si>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</si>
  <si>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</si>
  <si>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</si>
  <si>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</si>
  <si>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</si>
  <si>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</si>
  <si>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</si>
  <si>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</si>
  <si>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</si>
  <si>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</si>
  <si>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</si>
  <si>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</si>
  <si>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</si>
  <si>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</si>
  <si>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</si>
  <si>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</si>
  <si>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</si>
  <si>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</si>
  <si>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</si>
  <si>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</si>
  <si>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</si>
  <si>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</si>
  <si>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</si>
  <si>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</si>
  <si>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</si>
  <si>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</si>
  <si>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</si>
  <si>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</si>
  <si>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</si>
  <si>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</si>
  <si>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</si>
  <si>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</si>
  <si>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</si>
  <si>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</si>
  <si>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</si>
  <si>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</si>
  <si>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</si>
  <si>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</si>
  <si>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</si>
  <si>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</si>
  <si>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</si>
  <si>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</si>
  <si>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</si>
  <si>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</si>
  <si>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</si>
  <si>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</si>
  <si>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</si>
  <si>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</si>
  <si>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</si>
  <si>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</si>
  <si>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</si>
  <si>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</si>
  <si>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</si>
  <si>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</si>
  <si>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</si>
  <si>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</si>
  <si>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</si>
  <si>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</si>
  <si>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</si>
  <si>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</si>
  <si>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</si>
  <si>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</si>
  <si>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</si>
  <si>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</si>
  <si>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</si>
  <si>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</si>
  <si>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</si>
  <si>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</si>
  <si>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</si>
  <si>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</si>
  <si>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</si>
  <si>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</si>
  <si>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</si>
  <si>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</si>
  <si>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</si>
  <si>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</si>
  <si>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</si>
  <si>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</si>
  <si>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</si>
  <si>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</si>
  <si>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</si>
  <si>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</si>
  <si>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</si>
  <si>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</si>
  <si>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</si>
  <si>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</si>
  <si>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</si>
  <si>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</si>
  <si>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</si>
  <si>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</si>
  <si>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</si>
  <si>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</si>
  <si>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</si>
  <si>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</si>
  <si>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</si>
  <si>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</si>
  <si>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</si>
  <si>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</si>
  <si>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</si>
  <si>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</si>
  <si>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</si>
  <si>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</si>
  <si>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</si>
  <si>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</si>
  <si>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</si>
  <si>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</si>
  <si>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</si>
  <si>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</si>
  <si>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</si>
  <si>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</si>
  <si>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</si>
  <si>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</si>
  <si>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</si>
  <si>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</si>
  <si>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</si>
  <si>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</si>
  <si>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</si>
  <si>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</si>
  <si>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</si>
  <si>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</si>
  <si>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</si>
  <si>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</si>
  <si>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</si>
  <si>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</si>
  <si>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</si>
  <si>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</si>
  <si>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</si>
  <si>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</si>
  <si>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</si>
  <si>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</si>
  <si>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</si>
  <si>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</si>
  <si>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</si>
  <si>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</si>
  <si>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</si>
  <si>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</si>
  <si>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</si>
  <si>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</si>
  <si>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</si>
  <si>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</si>
  <si>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</si>
  <si>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</si>
  <si>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</si>
  <si>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</si>
  <si>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</si>
  <si>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</si>
  <si>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</si>
  <si>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</si>
  <si>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</si>
  <si>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</si>
  <si>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</si>
  <si>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</si>
  <si>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</si>
  <si>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</si>
  <si>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</si>
  <si>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</si>
  <si>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</si>
  <si>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</si>
  <si>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</si>
  <si>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</si>
  <si>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</si>
  <si>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</si>
  <si>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</si>
  <si>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</si>
  <si>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</si>
  <si>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</si>
  <si>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</si>
  <si>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</si>
  <si>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</si>
  <si>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</si>
  <si>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</si>
  <si>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</si>
  <si>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</si>
  <si>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</si>
  <si>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</si>
  <si>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</si>
  <si>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</si>
  <si>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</si>
  <si>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</si>
  <si>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</si>
  <si>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</si>
  <si>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</si>
  <si>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</si>
  <si>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</si>
  <si>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</si>
  <si>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</si>
  <si>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</si>
  <si>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</si>
  <si>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</si>
  <si>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</si>
  <si>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</si>
  <si>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</si>
  <si>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</si>
  <si>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</si>
  <si>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</si>
  <si>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</si>
  <si>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</si>
  <si>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</si>
  <si>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</si>
  <si>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</si>
  <si>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</si>
  <si>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</si>
  <si>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</si>
  <si>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</si>
  <si>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</si>
  <si>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</si>
  <si>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</si>
  <si>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</si>
  <si>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</si>
  <si>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</si>
  <si>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</si>
  <si>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</si>
  <si>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</si>
  <si>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</si>
  <si>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</si>
  <si>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</si>
  <si>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</si>
  <si>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</si>
  <si>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</si>
  <si>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</si>
  <si>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</si>
  <si>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</si>
  <si>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</si>
  <si>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</si>
  <si>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</si>
  <si>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</si>
  <si>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</si>
  <si>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</si>
  <si>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</si>
  <si>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</si>
  <si>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</si>
  <si>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</si>
  <si>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</si>
  <si>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</si>
  <si>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</si>
  <si>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</si>
  <si>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</si>
  <si>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</si>
  <si>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</si>
  <si>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</si>
  <si>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</si>
  <si>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</si>
  <si>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</si>
  <si>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</si>
  <si>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</si>
  <si>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</si>
  <si>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</si>
  <si>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</si>
  <si>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</si>
  <si>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</si>
  <si>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</si>
  <si>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</si>
  <si>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</si>
  <si>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</si>
  <si>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</si>
  <si>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</si>
  <si>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</si>
  <si>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</si>
  <si>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</si>
  <si>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</si>
  <si>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</si>
  <si>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</si>
  <si>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</si>
  <si>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</si>
  <si>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</si>
  <si>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</si>
  <si>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</si>
  <si>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</si>
  <si>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</si>
  <si>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</si>
  <si>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</si>
  <si>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</si>
  <si>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</si>
  <si>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</si>
  <si>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</si>
  <si>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</si>
  <si>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</si>
  <si>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</si>
  <si>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</si>
  <si>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</si>
  <si>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</si>
  <si>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</si>
  <si>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</si>
  <si>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</si>
  <si>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</si>
  <si>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</si>
  <si>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</si>
  <si>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</si>
  <si>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</si>
  <si>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</si>
  <si>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</si>
  <si>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</si>
  <si>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</si>
  <si>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</si>
  <si>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</si>
  <si>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</si>
  <si>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</si>
  <si>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</si>
  <si>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</si>
  <si>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</si>
  <si>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</si>
  <si>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</si>
  <si>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</si>
  <si>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</si>
  <si>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</si>
  <si>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</si>
  <si>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</si>
  <si>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</si>
  <si>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</si>
  <si>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</si>
  <si>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</si>
  <si>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</si>
  <si>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</si>
  <si>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</si>
  <si>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</si>
  <si>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</si>
  <si>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</si>
  <si>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</si>
  <si>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</si>
  <si>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</si>
  <si>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</si>
  <si>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</si>
  <si>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</si>
  <si>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</si>
  <si>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</si>
  <si>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</si>
  <si>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</si>
  <si>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</si>
  <si>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</si>
  <si>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</si>
  <si>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</si>
  <si>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</si>
  <si>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</si>
  <si>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</si>
  <si>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</si>
  <si>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</si>
  <si>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</si>
  <si>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</si>
  <si>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</si>
  <si>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</si>
  <si>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</si>
  <si>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</si>
  <si>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</si>
  <si>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</si>
  <si>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</si>
  <si>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</si>
  <si>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</si>
  <si>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</si>
  <si>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</si>
  <si>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</si>
  <si>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</si>
  <si>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</si>
  <si>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</si>
  <si>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</si>
  <si>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</si>
  <si>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</si>
  <si>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</si>
  <si>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</si>
  <si>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</si>
  <si>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</si>
  <si>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</si>
  <si>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</si>
  <si>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</si>
  <si>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</si>
  <si>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</si>
  <si>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</si>
  <si>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</si>
  <si>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</si>
  <si>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</si>
  <si>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</si>
  <si>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</si>
  <si>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</si>
  <si>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</si>
  <si>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</si>
  <si>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</si>
  <si>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</si>
  <si>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</si>
  <si>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</si>
  <si>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</si>
  <si>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</si>
  <si>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</si>
  <si>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</si>
  <si>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</si>
  <si>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</si>
  <si>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</si>
  <si>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</si>
  <si>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</si>
  <si>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</si>
  <si>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</si>
  <si>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</si>
  <si>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</si>
  <si>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</si>
  <si>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</si>
  <si>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</si>
  <si>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</si>
  <si>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</si>
  <si>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</si>
  <si>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</si>
  <si>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</si>
  <si>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</si>
  <si>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</si>
  <si>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</si>
  <si>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</si>
  <si>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</si>
  <si>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</si>
  <si>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</si>
  <si>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</si>
  <si>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</si>
  <si>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</si>
  <si>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</si>
  <si>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</si>
  <si>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</si>
  <si>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</si>
  <si>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</si>
  <si>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</si>
  <si>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</si>
  <si>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</si>
  <si>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</si>
  <si>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</si>
  <si>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</si>
  <si>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</si>
  <si>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</si>
  <si>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</si>
  <si>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</si>
  <si>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</si>
  <si>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</si>
  <si>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</si>
  <si>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</si>
  <si>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</si>
  <si>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</si>
  <si>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</si>
  <si>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</si>
  <si>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</si>
  <si>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</si>
  <si>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</si>
  <si>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</si>
  <si>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</si>
  <si>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</si>
  <si>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</si>
  <si>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</si>
  <si>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</si>
  <si>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</si>
  <si>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</si>
  <si>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</si>
  <si>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</si>
  <si>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</si>
  <si>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</si>
  <si>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</si>
  <si>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</si>
  <si>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</si>
  <si>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</si>
  <si>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</si>
  <si>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</si>
  <si>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</si>
  <si>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</si>
  <si>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</si>
  <si>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</si>
  <si>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</si>
  <si>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</si>
  <si>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</si>
  <si>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</si>
  <si>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</si>
  <si>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</si>
  <si>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</si>
  <si>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</si>
  <si>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</si>
  <si>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</si>
  <si>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</si>
  <si>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</si>
  <si>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</si>
  <si>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</si>
  <si>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</si>
  <si>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</si>
  <si>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</si>
  <si>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</si>
  <si>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</si>
  <si>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</si>
  <si>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</si>
  <si>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</si>
  <si>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</si>
  <si>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</si>
  <si>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</si>
  <si>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</si>
  <si>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</si>
  <si>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</si>
  <si>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</si>
  <si>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</si>
  <si>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</si>
  <si>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</si>
  <si>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</si>
  <si>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</si>
  <si>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</si>
  <si>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</si>
  <si>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</si>
  <si>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</si>
  <si>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</si>
  <si>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</si>
  <si>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</si>
  <si>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</si>
  <si>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</si>
  <si>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</si>
  <si>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</si>
  <si>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</si>
  <si>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</si>
  <si>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</si>
  <si>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</si>
  <si>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</si>
  <si>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</si>
  <si>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</si>
  <si>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</si>
  <si>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</si>
  <si>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</si>
  <si>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</si>
  <si>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</si>
  <si>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</si>
  <si>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</si>
  <si>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</si>
  <si>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</si>
  <si>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</si>
  <si>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</si>
  <si>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</si>
  <si>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</si>
  <si>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</si>
  <si>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</si>
  <si>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</si>
  <si>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</si>
  <si>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</si>
  <si>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</si>
  <si>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</si>
  <si>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</si>
  <si>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</si>
  <si>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</si>
  <si>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</si>
  <si>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</si>
  <si>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</si>
  <si>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</si>
  <si>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</si>
  <si>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</si>
  <si>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</si>
  <si>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</si>
  <si>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</si>
  <si>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</si>
  <si>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</si>
  <si>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</si>
  <si>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</si>
  <si>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</si>
  <si>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</si>
  <si>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</si>
  <si>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</si>
  <si>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</si>
  <si>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</si>
  <si>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</si>
  <si>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</si>
  <si>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</si>
  <si>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</si>
  <si>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</si>
  <si>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</si>
  <si>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</si>
  <si>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</si>
  <si>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</si>
  <si>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</si>
  <si>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</si>
  <si>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</si>
  <si>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</si>
  <si>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</si>
  <si>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</si>
  <si>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</si>
  <si>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</si>
  <si>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</si>
  <si>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</si>
  <si>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</si>
  <si>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</si>
  <si>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</si>
  <si>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</si>
  <si>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</si>
  <si>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</si>
  <si>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</si>
  <si>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</si>
  <si>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</si>
  <si>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</si>
  <si>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</si>
  <si>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</si>
  <si>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</si>
  <si>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</si>
  <si>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</si>
  <si>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</si>
  <si>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</si>
  <si>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</si>
  <si>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</si>
  <si>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</si>
  <si>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</si>
  <si>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</si>
  <si>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</si>
  <si>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</si>
  <si>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</si>
  <si>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</si>
  <si>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</si>
  <si>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</si>
  <si>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</si>
  <si>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</si>
  <si>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</si>
  <si>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</si>
  <si>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</si>
  <si>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</si>
  <si>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</si>
  <si>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</si>
  <si>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</si>
  <si>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</si>
  <si>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</si>
  <si>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</si>
  <si>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</si>
  <si>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</si>
  <si>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</si>
  <si>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</si>
  <si>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</si>
  <si>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</si>
  <si>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</si>
  <si>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</si>
  <si>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</si>
  <si>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</si>
  <si>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</si>
  <si>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</si>
  <si>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</si>
  <si>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</si>
  <si>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</si>
  <si>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</si>
  <si>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</si>
  <si>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</si>
  <si>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</si>
  <si>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</si>
  <si>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</si>
  <si>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</si>
  <si>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</si>
  <si>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</si>
  <si>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</si>
  <si>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</si>
  <si>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</si>
  <si>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</si>
  <si>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</si>
  <si>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</si>
  <si>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</si>
  <si>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</si>
  <si>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</si>
  <si>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</si>
  <si>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</si>
  <si>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</si>
  <si>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</si>
  <si>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</si>
  <si>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</si>
  <si>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</si>
  <si>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</si>
  <si>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</si>
  <si>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</si>
  <si>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</si>
  <si>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</si>
  <si>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</si>
  <si>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</si>
  <si>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</si>
  <si>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</si>
  <si>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</si>
  <si>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</si>
  <si>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</si>
  <si>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</si>
  <si>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</si>
  <si>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</si>
  <si>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</si>
  <si>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</si>
  <si>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</si>
  <si>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</si>
  <si>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</si>
  <si>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</si>
  <si>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</si>
  <si>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</si>
  <si>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</si>
  <si>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</si>
  <si>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</si>
  <si>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</si>
  <si>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</si>
  <si>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</si>
  <si>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</si>
  <si>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</si>
  <si>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</si>
  <si>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</si>
  <si>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</si>
  <si>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</si>
  <si>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</si>
  <si>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</si>
  <si>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</si>
  <si>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</si>
  <si>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</si>
  <si>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</si>
  <si>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</si>
  <si>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</si>
  <si>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</si>
  <si>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</si>
  <si>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</si>
  <si>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</si>
  <si>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</si>
  <si>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</si>
  <si>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</si>
  <si>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</si>
  <si>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</si>
  <si>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</si>
  <si>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</si>
  <si>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</si>
  <si>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</si>
  <si>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</si>
  <si>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</si>
  <si>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</si>
  <si>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</si>
  <si>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</si>
  <si>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</si>
  <si>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</si>
  <si>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</si>
  <si>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</si>
  <si>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</si>
  <si>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</si>
  <si>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</si>
  <si>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</si>
  <si>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</si>
  <si>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</si>
  <si>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</si>
  <si>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</si>
  <si>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</si>
  <si>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</si>
  <si>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</si>
  <si>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</si>
  <si>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</si>
  <si>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</si>
  <si>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</si>
  <si>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</si>
  <si>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</si>
  <si>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</si>
  <si>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</si>
  <si>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</si>
  <si>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</si>
  <si>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</si>
  <si>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</si>
  <si>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</si>
  <si>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</si>
  <si>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</si>
  <si>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</si>
  <si>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</si>
  <si>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</si>
  <si>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</si>
  <si>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</si>
  <si>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</si>
  <si>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</si>
  <si>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</si>
  <si>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</si>
  <si>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</si>
  <si>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</si>
  <si>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</si>
  <si>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</si>
  <si>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</si>
  <si>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</si>
  <si>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</si>
  <si>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</si>
  <si>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</si>
  <si>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</si>
  <si>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</si>
  <si>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</si>
  <si>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</si>
  <si>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</si>
  <si>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</si>
  <si>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</si>
  <si>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</si>
  <si>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</si>
  <si>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</si>
  <si>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</si>
  <si>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</si>
  <si>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</si>
  <si>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</si>
  <si>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</si>
  <si>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</si>
  <si>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</si>
  <si>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</si>
  <si>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</si>
  <si>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</si>
  <si>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</si>
  <si>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</si>
  <si>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</si>
  <si>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</si>
  <si>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</si>
  <si>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</si>
  <si>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</si>
  <si>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</si>
  <si>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</si>
  <si>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</si>
  <si>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</si>
  <si>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</si>
  <si>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</si>
  <si>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</si>
  <si>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</si>
  <si>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</si>
  <si>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</si>
  <si>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</si>
  <si>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</si>
  <si>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</si>
  <si>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</si>
  <si>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</si>
  <si>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</si>
  <si>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</si>
  <si>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</si>
  <si>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</si>
  <si>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</si>
  <si>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</si>
  <si>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</si>
  <si>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</si>
  <si>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</si>
  <si>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</si>
  <si>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</si>
  <si>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</si>
  <si>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</si>
  <si>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</si>
  <si>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</si>
  <si>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</si>
  <si>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</si>
  <si>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</si>
  <si>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</si>
  <si>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</si>
  <si>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</si>
  <si>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</si>
  <si>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</si>
  <si>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</si>
  <si>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</si>
  <si>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</si>
  <si>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</si>
  <si>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</si>
  <si>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</si>
  <si>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</si>
  <si>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</si>
  <si>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</si>
  <si>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</si>
  <si>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</si>
  <si>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</si>
  <si>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</si>
  <si>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</si>
  <si>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</si>
  <si>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</si>
  <si>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</si>
  <si>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</si>
  <si>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</si>
  <si>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</si>
  <si>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</si>
  <si>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</si>
  <si>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</si>
  <si>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</si>
  <si>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</si>
  <si>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</si>
  <si>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</si>
  <si>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</si>
  <si>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</si>
  <si>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</si>
  <si>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</si>
  <si>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</si>
  <si>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</si>
  <si>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</si>
  <si>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</si>
  <si>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</si>
  <si>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</si>
  <si>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</si>
  <si>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</si>
  <si>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</si>
  <si>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</si>
  <si>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</si>
  <si>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</si>
  <si>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</si>
  <si>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</si>
  <si>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</si>
  <si>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</si>
  <si>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</si>
  <si>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</si>
  <si>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</si>
  <si>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</si>
  <si>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</si>
  <si>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</si>
  <si>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</si>
  <si>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</si>
  <si>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</si>
  <si>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</si>
  <si>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</si>
  <si>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</si>
  <si>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</si>
  <si>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</si>
  <si>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</si>
  <si>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</si>
  <si>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</si>
  <si>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</si>
  <si>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</si>
  <si>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</si>
  <si>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</si>
  <si>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</si>
  <si>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</si>
  <si>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</si>
  <si>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</si>
  <si>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</si>
  <si>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</si>
  <si>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</si>
  <si>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</si>
  <si>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</si>
  <si>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</si>
  <si>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</si>
  <si>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</si>
  <si>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</si>
  <si>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</si>
  <si>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</si>
  <si>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</si>
  <si>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</si>
  <si>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</si>
  <si>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</si>
  <si>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</si>
  <si>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</si>
  <si>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</si>
  <si>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</si>
  <si>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</si>
  <si>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</si>
  <si>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</si>
  <si>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</si>
  <si>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</si>
  <si>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</si>
  <si>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</si>
  <si>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</si>
  <si>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</si>
  <si>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</si>
  <si>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</si>
  <si>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</si>
  <si>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</si>
  <si>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</si>
  <si>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</si>
  <si>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</si>
  <si>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</si>
  <si>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</si>
  <si>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</si>
  <si>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</si>
  <si>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</si>
  <si>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</si>
  <si>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</si>
  <si>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</si>
  <si>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</si>
  <si>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</si>
  <si>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</si>
  <si>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</si>
  <si>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</si>
  <si>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</si>
  <si>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</si>
  <si>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</si>
  <si>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</si>
  <si>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</si>
  <si>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</si>
  <si>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</si>
  <si>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</si>
  <si>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</si>
  <si>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</si>
  <si>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</si>
  <si>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</si>
  <si>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</si>
  <si>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</si>
  <si>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</si>
  <si>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</si>
  <si>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</si>
  <si>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</si>
  <si>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</si>
  <si>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</si>
  <si>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</si>
  <si>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</si>
  <si>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</si>
  <si>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</si>
  <si>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</si>
  <si>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</si>
  <si>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</si>
  <si>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</si>
  <si>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</si>
  <si>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</si>
  <si>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</si>
  <si>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</si>
  <si>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</si>
  <si>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</si>
  <si>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</si>
  <si>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</si>
  <si>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</si>
  <si>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</si>
  <si>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</si>
  <si>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</si>
  <si>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</si>
  <si>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</si>
  <si>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</si>
  <si>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</si>
  <si>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</si>
  <si>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</si>
  <si>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</si>
  <si>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</si>
  <si>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</si>
  <si>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</si>
  <si>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</si>
  <si>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</si>
  <si>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</si>
  <si>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</si>
  <si>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</si>
  <si>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</si>
  <si>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</si>
  <si>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</si>
  <si>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</si>
  <si>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</si>
  <si>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</si>
  <si>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</si>
  <si>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</si>
  <si>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</si>
  <si>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</si>
  <si>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</si>
  <si>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</si>
  <si>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</si>
  <si>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</si>
  <si>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</si>
  <si>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</si>
  <si>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</si>
  <si>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</si>
  <si>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</si>
  <si>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</si>
  <si>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</si>
  <si>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</si>
  <si>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</si>
  <si>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</si>
  <si>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</si>
  <si>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</si>
  <si>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</si>
  <si>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</si>
  <si>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</si>
  <si>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</si>
  <si>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</si>
  <si>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</si>
  <si>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</si>
  <si>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</si>
  <si>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</si>
  <si>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</si>
  <si>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</si>
  <si>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</si>
  <si>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</si>
  <si>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</si>
  <si>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</si>
  <si>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</si>
  <si>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</si>
  <si>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</si>
  <si>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</si>
  <si>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</si>
  <si>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</si>
  <si>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</si>
  <si>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</si>
  <si>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</si>
  <si>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</si>
  <si>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</si>
  <si>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</si>
  <si>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</si>
  <si>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</si>
  <si>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</si>
  <si>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</si>
  <si>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</si>
  <si>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</si>
  <si>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</si>
  <si>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</si>
  <si>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</si>
  <si>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</si>
  <si>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</si>
  <si>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</si>
  <si>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</si>
  <si>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</si>
  <si>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</si>
  <si>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</si>
  <si>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</si>
  <si>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</si>
  <si>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</si>
  <si>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</si>
  <si>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</si>
  <si>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</si>
  <si>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</si>
  <si>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</si>
  <si>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</si>
  <si>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</si>
  <si>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</si>
  <si>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</si>
  <si>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</si>
  <si>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</si>
  <si>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</si>
  <si>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</si>
  <si>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</si>
  <si>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</si>
  <si>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</si>
  <si>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</si>
  <si>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</si>
  <si>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</si>
  <si>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</si>
  <si>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</si>
  <si>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</si>
  <si>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</si>
  <si>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</si>
  <si>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</si>
  <si>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</si>
  <si>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</si>
  <si>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</si>
  <si>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</si>
  <si>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</si>
  <si>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</si>
  <si>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</si>
  <si>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</si>
  <si>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</si>
  <si>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</si>
  <si>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</si>
  <si>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</si>
  <si>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</si>
  <si>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</si>
  <si>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</si>
  <si>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</si>
  <si>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</si>
  <si>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</si>
  <si>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</si>
  <si>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</si>
  <si>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</si>
  <si>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</si>
  <si>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</si>
  <si>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</si>
  <si>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</si>
  <si>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</si>
  <si>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</si>
  <si>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</si>
  <si>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</si>
  <si>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</si>
  <si>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</si>
  <si>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</si>
  <si>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</si>
  <si>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</si>
  <si>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</si>
  <si>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</si>
  <si>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</si>
  <si>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</si>
  <si>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</si>
  <si>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</si>
  <si>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</si>
  <si>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</si>
  <si>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</si>
  <si>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</si>
  <si>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</si>
  <si>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</si>
  <si>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</si>
  <si>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</si>
  <si>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</si>
  <si>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</si>
  <si>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</si>
  <si>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</si>
  <si>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</si>
  <si>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</si>
  <si>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</si>
  <si>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</si>
  <si>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</si>
  <si>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</si>
  <si>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</si>
  <si>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</si>
  <si>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</si>
  <si>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</si>
  <si>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</si>
  <si>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</si>
  <si>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</si>
  <si>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</si>
  <si>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</si>
  <si>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</si>
  <si>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</si>
  <si>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</si>
  <si>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</si>
  <si>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</si>
  <si>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</si>
  <si>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</si>
  <si>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</si>
  <si>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</si>
  <si>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</si>
  <si>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</si>
  <si>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</si>
  <si>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</si>
  <si>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</si>
  <si>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</si>
  <si>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</si>
  <si>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</si>
  <si>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</si>
  <si>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</si>
  <si>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</si>
  <si>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</si>
  <si>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</si>
  <si>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</si>
  <si>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</si>
  <si>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</si>
  <si>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</si>
  <si>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</si>
  <si>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</si>
  <si>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</si>
  <si>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</si>
  <si>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</si>
  <si>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</si>
  <si>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</si>
  <si>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</si>
  <si>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</si>
  <si>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</si>
  <si>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</si>
  <si>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</si>
  <si>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</si>
  <si>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</si>
  <si>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</si>
  <si>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</si>
  <si>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</si>
  <si>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</si>
  <si>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</si>
  <si>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</si>
  <si>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</si>
  <si>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</si>
  <si>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</si>
  <si>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</si>
  <si>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</si>
  <si>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</si>
  <si>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</si>
  <si>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</si>
  <si>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</si>
  <si>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</si>
  <si>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</si>
  <si>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</si>
  <si>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</si>
  <si>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</si>
  <si>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</si>
  <si>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</si>
  <si>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</si>
  <si>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</si>
  <si>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</si>
  <si>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</si>
  <si>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</si>
  <si>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</si>
  <si>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</si>
  <si>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</si>
  <si>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</si>
  <si>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</si>
  <si>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</si>
  <si>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</si>
  <si>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</si>
  <si>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</si>
  <si>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</si>
  <si>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</si>
  <si>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</si>
  <si>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</si>
  <si>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</si>
  <si>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</si>
  <si>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</si>
  <si>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</si>
  <si>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</si>
  <si>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</si>
  <si>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</si>
  <si>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</si>
  <si>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</si>
  <si>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</si>
  <si>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</si>
  <si>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</si>
  <si>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</si>
  <si>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</si>
  <si>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</si>
  <si>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</si>
  <si>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</si>
  <si>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</si>
  <si>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</si>
  <si>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</si>
  <si>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</si>
  <si>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</si>
  <si>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</si>
  <si>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</si>
  <si>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</si>
  <si>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</si>
  <si>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</si>
  <si>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</si>
  <si>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</si>
  <si>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</si>
  <si>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</si>
  <si>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</si>
  <si>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</si>
  <si>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</si>
  <si>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</si>
  <si>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</si>
  <si>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</si>
  <si>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</si>
  <si>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</si>
  <si>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</si>
  <si>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</si>
  <si>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</si>
  <si>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</si>
  <si>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</si>
  <si>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</si>
  <si>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</si>
  <si>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</si>
  <si>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</si>
  <si>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</si>
  <si>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</si>
  <si>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</si>
  <si>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</si>
  <si>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</si>
  <si>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</si>
  <si>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</si>
  <si>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</si>
  <si>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</si>
  <si>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</si>
  <si>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</si>
  <si>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</si>
  <si>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</si>
  <si>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</si>
  <si>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</si>
  <si>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</si>
  <si>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</si>
  <si>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</si>
  <si>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</si>
  <si>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</si>
  <si>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</si>
  <si>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</si>
  <si>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</si>
  <si>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</si>
  <si>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</si>
  <si>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</si>
  <si>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</si>
  <si>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</si>
  <si>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</si>
  <si>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</si>
  <si>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</si>
  <si>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</si>
  <si>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</si>
  <si>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</si>
  <si>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</si>
  <si>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</si>
  <si>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</si>
  <si>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</si>
  <si>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</si>
  <si>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</si>
  <si>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</si>
  <si>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</si>
  <si>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</si>
  <si>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</si>
  <si>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</si>
  <si>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</si>
  <si>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</si>
  <si>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</si>
  <si>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</si>
  <si>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</si>
  <si>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</si>
  <si>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</si>
  <si>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</si>
  <si>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</si>
  <si>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</si>
  <si>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</si>
  <si>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</si>
  <si>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</si>
  <si>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</si>
  <si>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</si>
  <si>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</si>
  <si>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</si>
  <si>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</si>
  <si>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</si>
  <si>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</si>
  <si>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</si>
  <si>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</si>
  <si>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</si>
  <si>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</si>
  <si>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</si>
  <si>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</si>
  <si>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</si>
  <si>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</si>
  <si>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</si>
  <si>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</si>
  <si>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</si>
  <si>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</si>
  <si>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</si>
  <si>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</si>
  <si>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</si>
  <si>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</si>
  <si>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</si>
  <si>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</si>
  <si>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</si>
  <si>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</si>
  <si>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</si>
  <si>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</si>
  <si>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</si>
  <si>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</si>
  <si>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</si>
  <si>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</si>
  <si>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</si>
  <si>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</si>
  <si>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</si>
  <si>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</si>
  <si>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</si>
  <si>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</si>
  <si>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</si>
  <si>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</si>
  <si>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</si>
  <si>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</si>
  <si>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</si>
  <si>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</si>
  <si>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</si>
  <si>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</si>
  <si>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</si>
  <si>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</si>
  <si>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</si>
  <si>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</si>
  <si>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</si>
  <si>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</si>
  <si>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</si>
  <si>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</si>
  <si>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</si>
  <si>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</si>
  <si>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</si>
  <si>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</si>
  <si>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</si>
  <si>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</si>
  <si>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</si>
  <si>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</si>
  <si>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</si>
  <si>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</si>
  <si>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</si>
  <si>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</si>
  <si>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</si>
  <si>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</si>
  <si>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</si>
  <si>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</si>
  <si>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</si>
  <si>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</si>
  <si>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</si>
  <si>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</si>
  <si>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</si>
  <si>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</si>
  <si>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</si>
  <si>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</si>
  <si>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</si>
  <si>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</si>
  <si>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</si>
  <si>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</si>
  <si>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</si>
  <si>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</si>
  <si>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</si>
  <si>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</si>
  <si>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</si>
  <si>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</si>
  <si>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</si>
  <si>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</si>
  <si>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</si>
  <si>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</si>
  <si>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</si>
  <si>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</si>
  <si>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</si>
  <si>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</si>
  <si>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</si>
  <si>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</si>
  <si>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</si>
  <si>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</si>
  <si>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</si>
  <si>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</si>
  <si>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</si>
  <si>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</si>
  <si>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</si>
  <si>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</si>
  <si>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</si>
  <si>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</si>
  <si>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</si>
  <si>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</si>
  <si>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</si>
  <si>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</si>
  <si>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</si>
  <si>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</si>
  <si>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</si>
  <si>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</si>
  <si>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</si>
  <si>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</si>
  <si>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</si>
  <si>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</si>
  <si>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</si>
  <si>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</si>
  <si>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</si>
  <si>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</si>
  <si>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</si>
  <si>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</si>
  <si>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</si>
  <si>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</si>
  <si>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</si>
  <si>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</si>
  <si>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</si>
  <si>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</si>
  <si>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</si>
  <si>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</si>
  <si>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</si>
  <si>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</si>
  <si>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</si>
  <si>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</si>
  <si>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</si>
  <si>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</si>
  <si>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</si>
  <si>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</si>
  <si>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</si>
  <si>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</si>
  <si>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</si>
  <si>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</si>
  <si>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</si>
  <si>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</si>
  <si>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</si>
  <si>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</si>
  <si>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</si>
  <si>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</si>
  <si>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</si>
  <si>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</si>
  <si>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</si>
  <si>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</si>
  <si>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</si>
  <si>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</si>
  <si>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</si>
  <si>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</si>
  <si>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</si>
  <si>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</si>
  <si>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</si>
  <si>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</si>
  <si>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</si>
  <si>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</si>
  <si>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</si>
  <si>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</si>
  <si>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</si>
  <si>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</si>
  <si>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</si>
  <si>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</si>
  <si>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</si>
  <si>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</si>
  <si>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</si>
  <si>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</si>
  <si>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</si>
  <si>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</si>
  <si>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</si>
  <si>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</si>
  <si>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</si>
  <si>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</si>
  <si>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</si>
  <si>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</si>
  <si>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</si>
  <si>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</si>
  <si>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</si>
  <si>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</si>
  <si>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</si>
  <si>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</si>
  <si>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</si>
  <si>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</si>
  <si>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</si>
  <si>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</si>
  <si>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</si>
  <si>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</si>
  <si>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</si>
  <si>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</si>
  <si>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</si>
  <si>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</si>
  <si>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</si>
  <si>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</si>
  <si>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</si>
  <si>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</si>
  <si>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</si>
  <si>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</si>
  <si>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</si>
  <si>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</si>
  <si>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</si>
  <si>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</si>
  <si>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</si>
  <si>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</si>
  <si>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</si>
  <si>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</si>
  <si>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</si>
  <si>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</si>
  <si>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</si>
  <si>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</si>
  <si>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</si>
  <si>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</si>
  <si>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</si>
  <si>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</si>
  <si>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</si>
  <si>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</si>
  <si>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</si>
  <si>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</si>
  <si>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</si>
  <si>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</si>
  <si>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</si>
  <si>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</si>
  <si>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</si>
  <si>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</si>
  <si>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</si>
  <si>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</si>
  <si>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</si>
  <si>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</si>
  <si>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</si>
  <si>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</si>
  <si>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</si>
  <si>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</si>
  <si>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</si>
  <si>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</si>
  <si>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</si>
  <si>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</si>
  <si>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</si>
  <si>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</si>
  <si>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</si>
  <si>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</si>
  <si>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</si>
  <si>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</si>
  <si>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</si>
  <si>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</si>
  <si>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</si>
  <si>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</si>
  <si>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</si>
  <si>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</si>
  <si>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</si>
  <si>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</si>
  <si>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</si>
  <si>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</si>
  <si>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</si>
  <si>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</si>
  <si>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</si>
  <si>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</si>
  <si>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</si>
  <si>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</si>
  <si>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</si>
  <si>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</si>
  <si>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</si>
  <si>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</si>
  <si>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</si>
  <si>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</si>
  <si>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</si>
  <si>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</si>
  <si>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</si>
  <si>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</si>
  <si>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</si>
  <si>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</si>
  <si>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</si>
  <si>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</si>
  <si>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</si>
  <si>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</si>
  <si>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</si>
  <si>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</si>
  <si>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</si>
  <si>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</si>
  <si>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</si>
  <si>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</si>
  <si>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</si>
  <si>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</si>
  <si>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</si>
  <si>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</si>
  <si>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</si>
  <si>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</si>
  <si>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</si>
  <si>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</si>
  <si>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</si>
  <si>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</si>
  <si>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</si>
  <si>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</si>
  <si>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</si>
  <si>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</si>
  <si>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</si>
  <si>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</si>
  <si>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</si>
  <si>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</si>
  <si>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</si>
  <si>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</si>
  <si>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</si>
  <si>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</si>
  <si>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</si>
  <si>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</si>
  <si>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</si>
  <si>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</si>
  <si>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</si>
  <si>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</si>
  <si>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</si>
  <si>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</si>
  <si>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</si>
  <si>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</si>
  <si>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</si>
  <si>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</si>
  <si>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</si>
  <si>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</si>
  <si>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</si>
  <si>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</si>
  <si>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</si>
  <si>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</si>
  <si>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</si>
  <si>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</si>
  <si>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</si>
  <si>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</si>
  <si>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</si>
  <si>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</si>
  <si>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</si>
  <si>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</si>
  <si>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</si>
  <si>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</si>
  <si>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</si>
  <si>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</si>
  <si>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</si>
  <si>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</si>
  <si>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</si>
  <si>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</si>
  <si>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</si>
  <si>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</si>
  <si>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</si>
  <si>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</si>
  <si>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</si>
  <si>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</si>
  <si>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</si>
  <si>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</si>
  <si>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</si>
  <si>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</si>
  <si>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</si>
  <si>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</si>
  <si>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</si>
  <si>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</si>
  <si>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</si>
  <si>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</si>
  <si>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</si>
  <si>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</si>
  <si>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</si>
  <si>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</si>
  <si>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</si>
  <si>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</si>
  <si>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</si>
  <si>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</si>
  <si>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</si>
  <si>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</si>
  <si>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</si>
  <si>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</si>
  <si>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</si>
  <si>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</si>
  <si>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</si>
  <si>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</si>
  <si>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</si>
  <si>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</si>
  <si>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</si>
  <si>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</si>
  <si>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</si>
  <si>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</si>
  <si>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</si>
  <si>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</si>
  <si>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</si>
  <si>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</si>
  <si>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</si>
  <si>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</si>
  <si>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</si>
  <si>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</si>
  <si>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</si>
  <si>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</si>
  <si>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</si>
  <si>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</si>
  <si>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</si>
  <si>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</si>
  <si>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</si>
  <si>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</si>
  <si>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</si>
  <si>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</si>
  <si>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</si>
  <si>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</si>
  <si>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</si>
  <si>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</si>
  <si>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</si>
  <si>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</si>
  <si>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</si>
  <si>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</si>
  <si>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</si>
  <si>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</si>
  <si>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</si>
  <si>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</si>
  <si>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</si>
  <si>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</si>
  <si>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</si>
  <si>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</si>
  <si>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</si>
  <si>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</si>
  <si>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</si>
  <si>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</si>
  <si>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</si>
  <si>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</si>
  <si>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</si>
  <si>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</si>
  <si>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</si>
  <si>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</si>
  <si>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</si>
  <si>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</si>
  <si>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</si>
  <si>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</si>
  <si>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</si>
  <si>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</si>
  <si>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</si>
  <si>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</si>
  <si>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</si>
  <si>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</si>
  <si>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</si>
  <si>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</si>
  <si>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</si>
  <si>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</si>
  <si>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</si>
  <si>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</si>
  <si>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</si>
  <si>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</si>
  <si>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</si>
  <si>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</si>
  <si>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</si>
  <si>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</si>
  <si>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</si>
  <si>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</si>
  <si>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</si>
  <si>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</si>
  <si>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</si>
  <si>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</si>
  <si>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</si>
  <si>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</si>
  <si>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</si>
  <si>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</si>
  <si>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</si>
  <si>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</si>
  <si>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</si>
  <si>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</si>
  <si>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</si>
  <si>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</si>
  <si>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</si>
  <si>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</si>
  <si>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</si>
  <si>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</si>
  <si>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</si>
  <si>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</si>
  <si>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</si>
  <si>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</si>
  <si>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</si>
  <si>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</si>
  <si>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</si>
  <si>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</si>
  <si>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</si>
  <si>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</si>
  <si>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</si>
  <si>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</si>
  <si>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</si>
  <si>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</si>
  <si>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</si>
  <si>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</si>
  <si>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</si>
  <si>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</si>
  <si>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</si>
  <si>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</si>
  <si>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</si>
  <si>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</si>
  <si>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</si>
  <si>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</si>
  <si>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</si>
  <si>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</si>
  <si>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</si>
  <si>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</si>
  <si>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</si>
  <si>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</si>
  <si>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</si>
  <si>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</si>
  <si>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</si>
  <si>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</si>
  <si>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</si>
  <si>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</si>
  <si>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</si>
  <si>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</si>
  <si>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</si>
  <si>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</si>
  <si>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</si>
  <si>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</si>
  <si>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</si>
  <si>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</si>
  <si>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</si>
  <si>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</si>
  <si>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</si>
  <si>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</si>
  <si>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</si>
  <si>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</si>
  <si>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</si>
  <si>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</si>
  <si>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</si>
  <si>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</si>
  <si>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</si>
  <si>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</si>
  <si>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</si>
  <si>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</si>
  <si>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</si>
  <si>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</si>
  <si>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</si>
  <si>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</si>
  <si>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</si>
  <si>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</si>
  <si>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</si>
  <si>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</si>
  <si>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</si>
  <si>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</si>
  <si>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</si>
  <si>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</si>
  <si>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</si>
  <si>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</si>
  <si>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</si>
  <si>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</si>
  <si>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</si>
  <si>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</si>
  <si>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</si>
  <si>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</si>
  <si>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</si>
  <si>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</si>
  <si>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</si>
  <si>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</si>
  <si>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</si>
  <si>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</si>
  <si>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</si>
  <si>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</si>
  <si>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</si>
  <si>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</si>
  <si>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</si>
  <si>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</si>
  <si>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</si>
  <si>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</si>
  <si>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</si>
  <si>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</si>
  <si>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</si>
  <si>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</si>
  <si>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</si>
  <si>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</si>
  <si>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</si>
  <si>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</si>
  <si>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</si>
  <si>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</si>
  <si>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</si>
  <si>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</si>
  <si>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</si>
  <si>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</si>
  <si>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</si>
  <si>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</si>
  <si>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</si>
  <si>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</si>
  <si>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</si>
  <si>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</si>
  <si>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</si>
  <si>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</si>
  <si>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</si>
  <si>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</si>
  <si>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</si>
  <si>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</si>
  <si>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</si>
  <si>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</si>
  <si>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</si>
  <si>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</si>
  <si>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</si>
  <si>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</si>
  <si>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</si>
  <si>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</si>
  <si>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</si>
  <si>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</si>
  <si>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</si>
  <si>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</si>
  <si>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</si>
  <si>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</si>
  <si>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</si>
  <si>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</si>
  <si>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</si>
  <si>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</si>
  <si>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</si>
  <si>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</si>
  <si>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</si>
  <si>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</si>
  <si>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</si>
  <si>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</si>
  <si>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</si>
  <si>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</si>
  <si>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</si>
  <si>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</si>
  <si>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</si>
  <si>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</si>
  <si>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</si>
  <si>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</si>
  <si>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</si>
  <si>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</si>
  <si>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</si>
  <si>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</si>
  <si>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</si>
  <si>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</si>
  <si>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</si>
  <si>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</si>
  <si>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</si>
  <si>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</si>
  <si>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</si>
  <si>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</si>
  <si>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</si>
  <si>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</si>
  <si>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</si>
  <si>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</si>
  <si>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</si>
  <si>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</si>
  <si>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</si>
  <si>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</si>
  <si>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</si>
  <si>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</si>
  <si>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</si>
  <si>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</si>
  <si>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</si>
  <si>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</si>
  <si>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</si>
  <si>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</si>
  <si>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</si>
  <si>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</si>
  <si>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</si>
  <si>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</si>
  <si>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</si>
  <si>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</si>
  <si>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</si>
  <si>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</si>
  <si>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</si>
  <si>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</si>
  <si>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</si>
  <si>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</si>
  <si>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</si>
  <si>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</si>
  <si>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</si>
  <si>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</si>
  <si>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</si>
  <si>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</si>
  <si>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</si>
  <si>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</si>
  <si>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</si>
  <si>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</si>
  <si>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</si>
  <si>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</si>
  <si>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</si>
  <si>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</si>
  <si>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</si>
  <si>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</si>
  <si>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</si>
  <si>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</si>
  <si>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</si>
  <si>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</si>
  <si>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</si>
  <si>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</si>
  <si>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</si>
  <si>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</si>
  <si>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</si>
  <si>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</si>
  <si>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</si>
  <si>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</si>
  <si>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</si>
  <si>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</si>
  <si>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</si>
  <si>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</si>
  <si>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</si>
  <si>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</si>
  <si>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</si>
  <si>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</si>
  <si>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</si>
  <si>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</si>
  <si>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</si>
  <si>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</si>
  <si>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</si>
  <si>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</si>
  <si>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</si>
  <si>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</si>
  <si>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</si>
  <si>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</si>
  <si>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</si>
  <si>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</si>
  <si>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</si>
  <si>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</si>
  <si>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</si>
  <si>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</si>
  <si>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</si>
  <si>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</si>
  <si>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</si>
  <si>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</si>
  <si>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</si>
  <si>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</si>
  <si>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</si>
  <si>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</si>
  <si>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</si>
  <si>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</si>
  <si>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</si>
  <si>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</si>
  <si>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</si>
  <si>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</si>
  <si>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</si>
  <si>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</si>
  <si>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</si>
  <si>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</si>
  <si>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</si>
  <si>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</si>
  <si>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</si>
  <si>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</si>
  <si>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</si>
  <si>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</si>
  <si>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</si>
  <si>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</si>
  <si>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</si>
  <si>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</si>
  <si>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</si>
  <si>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</si>
  <si>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</si>
  <si>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</si>
  <si>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</si>
  <si>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</si>
  <si>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</si>
  <si>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</si>
  <si>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</si>
  <si>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</si>
  <si>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</si>
  <si>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</si>
  <si>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</si>
  <si>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</si>
  <si>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</si>
  <si>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</si>
  <si>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</si>
  <si>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</si>
  <si>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</si>
  <si>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</si>
  <si>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</si>
  <si>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</si>
  <si>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</si>
  <si>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</si>
  <si>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</si>
  <si>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</si>
  <si>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</si>
  <si>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</si>
  <si>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</si>
  <si>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</si>
  <si>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</si>
  <si>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</si>
  <si>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</si>
  <si>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</si>
  <si>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</si>
  <si>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</si>
  <si>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</si>
  <si>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</si>
  <si>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</si>
  <si>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</si>
  <si>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</si>
  <si>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</si>
  <si>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</si>
  <si>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</si>
  <si>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</si>
  <si>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</si>
  <si>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</si>
  <si>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</si>
  <si>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</si>
  <si>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</si>
  <si>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</si>
  <si>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</si>
  <si>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</si>
  <si>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</si>
  <si>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</si>
  <si>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</si>
  <si>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</si>
  <si>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</si>
  <si>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</si>
  <si>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</si>
  <si>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</si>
  <si>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</si>
  <si>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</si>
  <si>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</si>
  <si>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</si>
  <si>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</si>
  <si>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</si>
  <si>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</si>
  <si>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</si>
  <si>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</si>
  <si>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</si>
  <si>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</si>
  <si>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</si>
  <si>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</si>
  <si>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</si>
  <si>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</si>
  <si>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</si>
  <si>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</si>
  <si>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</si>
  <si>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</si>
  <si>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</si>
  <si>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</si>
  <si>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</si>
  <si>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</si>
  <si>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</si>
  <si>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</si>
  <si>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</si>
  <si>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</si>
  <si>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</si>
  <si>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</si>
  <si>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</si>
  <si>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</si>
  <si>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</si>
  <si>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</si>
  <si>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</si>
  <si>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</si>
  <si>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</si>
  <si>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</si>
  <si>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</si>
  <si>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</si>
  <si>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</si>
  <si>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</si>
  <si>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</si>
  <si>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</si>
  <si>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</si>
  <si>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</si>
  <si>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</si>
  <si>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</si>
  <si>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</si>
  <si>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</si>
  <si>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</si>
  <si>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</si>
  <si>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</si>
  <si>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</si>
  <si>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</si>
  <si>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</si>
  <si>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</si>
  <si>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</si>
  <si>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</si>
  <si>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</si>
  <si>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</si>
  <si>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</si>
  <si>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</si>
  <si>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</si>
  <si>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</si>
  <si>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</si>
  <si>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</si>
  <si>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</si>
  <si>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</si>
  <si>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</si>
  <si>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</si>
  <si>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</si>
  <si>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</si>
  <si>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</si>
  <si>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</si>
  <si>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</si>
  <si>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</si>
  <si>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</si>
  <si>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</si>
  <si>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</si>
  <si>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</si>
  <si>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</si>
  <si>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</si>
  <si>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</si>
  <si>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</si>
  <si>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</si>
  <si>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</si>
  <si>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</si>
  <si>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</si>
  <si>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</si>
  <si>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</si>
  <si>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</si>
  <si>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</si>
  <si>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</si>
  <si>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</si>
  <si>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</si>
  <si>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</si>
  <si>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</si>
  <si>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</si>
  <si>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</si>
  <si>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</si>
  <si>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</si>
  <si>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</si>
  <si>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</si>
  <si>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</si>
  <si>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</si>
  <si>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</si>
  <si>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</si>
  <si>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</si>
  <si>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</si>
  <si>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</si>
  <si>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</si>
  <si>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</si>
  <si>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</si>
  <si>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</si>
  <si>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</si>
  <si>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</si>
  <si>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</si>
  <si>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</si>
  <si>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</si>
  <si>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</si>
  <si>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</si>
  <si>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</si>
  <si>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</si>
  <si>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</si>
  <si>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</si>
  <si>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</si>
  <si>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</si>
  <si>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</si>
  <si>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</si>
  <si>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</si>
  <si>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</si>
  <si>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</si>
  <si>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</si>
  <si>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</si>
  <si>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</si>
  <si>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</si>
  <si>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</si>
  <si>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</si>
  <si>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</si>
  <si>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</si>
  <si>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</si>
  <si>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</si>
  <si>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</si>
  <si>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</si>
  <si>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</si>
  <si>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</si>
  <si>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</si>
  <si>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</si>
  <si>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</si>
  <si>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</si>
  <si>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</si>
  <si>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</si>
  <si>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</si>
  <si>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</si>
  <si>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</si>
  <si>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</si>
  <si>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</si>
  <si>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</si>
  <si>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</si>
  <si>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</si>
  <si>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</si>
  <si>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</si>
  <si>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</si>
  <si>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</si>
  <si>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</si>
  <si>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</si>
  <si>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</si>
  <si>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</si>
  <si>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</si>
  <si>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</si>
  <si>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</si>
  <si>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</si>
  <si>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</si>
  <si>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</si>
  <si>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</si>
  <si>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</si>
  <si>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</si>
  <si>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</si>
  <si>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</si>
  <si>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</si>
  <si>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</si>
  <si>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</si>
  <si>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</si>
  <si>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</si>
  <si>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</si>
  <si>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</si>
  <si>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</si>
  <si>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</si>
  <si>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</si>
  <si>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</si>
  <si>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</si>
  <si>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</si>
  <si>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</si>
  <si>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</si>
  <si>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</si>
  <si>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</si>
  <si>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</si>
  <si>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</si>
  <si>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</si>
  <si>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</si>
  <si>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</si>
  <si>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</si>
  <si>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</si>
  <si>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</si>
  <si>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</si>
  <si>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</si>
  <si>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</si>
  <si>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</si>
  <si>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</si>
  <si>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</si>
  <si>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</si>
  <si>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</si>
  <si>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</si>
  <si>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</si>
  <si>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</si>
  <si>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</si>
  <si>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</si>
  <si>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</si>
  <si>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</si>
  <si>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</si>
  <si>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</si>
  <si>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</si>
  <si>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</si>
  <si>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</si>
  <si>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</si>
  <si>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</si>
  <si>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</si>
  <si>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</si>
  <si>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</si>
  <si>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</si>
  <si>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</si>
  <si>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</si>
  <si>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</si>
  <si>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</si>
  <si>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</si>
  <si>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</si>
  <si>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</si>
  <si>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</si>
  <si>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</si>
  <si>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</si>
  <si>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</si>
  <si>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</si>
  <si>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</si>
  <si>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</si>
  <si>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</si>
  <si>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</si>
  <si>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</si>
  <si>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</si>
  <si>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</si>
  <si>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</si>
  <si>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</si>
  <si>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</si>
  <si>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</si>
  <si>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</si>
  <si>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</si>
  <si>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</si>
  <si>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</si>
  <si>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</si>
  <si>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</si>
  <si>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</si>
  <si>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</si>
  <si>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</si>
  <si>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</si>
  <si>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</si>
  <si>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</si>
  <si>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</si>
  <si>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</si>
  <si>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</si>
  <si>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</si>
  <si>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</si>
  <si>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</si>
  <si>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</si>
  <si>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</si>
  <si>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</si>
  <si>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</si>
  <si>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</si>
  <si>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</si>
  <si>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</si>
  <si>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</si>
  <si>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</si>
  <si>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</si>
  <si>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</si>
  <si>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</si>
  <si>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</si>
  <si>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</si>
  <si>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</si>
  <si>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</si>
  <si>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</si>
  <si>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</si>
  <si>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</si>
  <si>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</si>
  <si>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</si>
  <si>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</si>
  <si>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</si>
  <si>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</si>
  <si>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</si>
  <si>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</si>
  <si>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</si>
  <si>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</si>
  <si>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</si>
  <si>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</si>
  <si>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</si>
  <si>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</si>
  <si>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</si>
  <si>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</si>
  <si>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</si>
  <si>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</si>
  <si>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</si>
  <si>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</si>
  <si>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</si>
  <si>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</si>
  <si>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</si>
  <si>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</si>
  <si>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</si>
  <si>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</si>
  <si>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</si>
  <si>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</si>
  <si>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</si>
  <si>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</si>
  <si>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</si>
  <si>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</si>
  <si>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</si>
  <si>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</si>
  <si>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</si>
  <si>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</si>
  <si>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</si>
  <si>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</si>
  <si>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</si>
  <si>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</si>
  <si>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</si>
  <si>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</si>
  <si>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</si>
  <si>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</si>
  <si>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</si>
  <si>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</si>
  <si>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</si>
  <si>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</si>
  <si>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</si>
  <si>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</si>
  <si>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</si>
  <si>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</si>
  <si>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</si>
  <si>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</si>
  <si>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</si>
  <si>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</si>
  <si>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</si>
  <si>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</si>
  <si>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</si>
  <si>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</si>
  <si>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</si>
  <si>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</si>
  <si>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</si>
  <si>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</si>
  <si>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</si>
  <si>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</si>
  <si>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</si>
  <si>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</si>
  <si>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</si>
  <si>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</si>
  <si>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</si>
  <si>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</si>
  <si>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</si>
  <si>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</si>
  <si>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</si>
  <si>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</si>
  <si>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</si>
  <si>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</si>
  <si>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</si>
  <si>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</si>
  <si>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</si>
  <si>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</si>
  <si>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</si>
  <si>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</si>
  <si>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</si>
  <si>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</si>
  <si>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</si>
  <si>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</si>
  <si>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</si>
  <si>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</si>
  <si>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</si>
  <si>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</si>
  <si>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</si>
  <si>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</si>
  <si>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</si>
  <si>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</si>
  <si>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</si>
  <si>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</si>
  <si>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</si>
  <si>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</si>
  <si>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</si>
  <si>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</si>
  <si>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</si>
  <si>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</si>
  <si>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</si>
  <si>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</si>
  <si>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</si>
  <si>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</si>
  <si>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</si>
  <si>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</si>
  <si>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</si>
  <si>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</si>
  <si>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</si>
  <si>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</si>
  <si>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</si>
  <si>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</si>
  <si>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</si>
  <si>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</si>
  <si>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</si>
  <si>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</si>
  <si>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</si>
  <si>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</si>
  <si>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</si>
  <si>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</si>
  <si>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</si>
  <si>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</si>
  <si>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</si>
  <si>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</si>
  <si>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</si>
  <si>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</si>
  <si>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</si>
  <si>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</si>
  <si>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</si>
  <si>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</si>
  <si>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</si>
  <si>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</si>
  <si>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</si>
  <si>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</si>
  <si>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</si>
  <si>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</si>
  <si>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</si>
  <si>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</si>
  <si>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</si>
  <si>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</si>
  <si>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</si>
  <si>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</si>
  <si>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</si>
  <si>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</si>
  <si>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</si>
  <si>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</si>
  <si>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</si>
  <si>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</si>
  <si>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</si>
  <si>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</si>
  <si>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</si>
  <si>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</si>
  <si>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</si>
  <si>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</si>
  <si>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</si>
  <si>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</si>
  <si>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</si>
  <si>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</si>
  <si>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</si>
  <si>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</si>
  <si>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</si>
  <si>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</si>
  <si>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</si>
  <si>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</si>
  <si>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</si>
  <si>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</si>
  <si>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</si>
  <si>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</si>
  <si>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</si>
  <si>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</si>
  <si>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</si>
  <si>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</si>
  <si>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</si>
  <si>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</si>
  <si>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</si>
  <si>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</si>
  <si>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</si>
  <si>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</si>
  <si>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</si>
  <si>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</si>
  <si>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</si>
  <si>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</si>
  <si>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</si>
  <si>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</si>
  <si>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</si>
  <si>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</si>
  <si>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</si>
  <si>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</si>
  <si>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</si>
  <si>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</si>
  <si>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</si>
  <si>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</si>
  <si>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</si>
  <si>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</si>
  <si>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</si>
  <si>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</si>
  <si>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</si>
  <si>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</si>
  <si>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</si>
  <si>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</si>
  <si>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</si>
  <si>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</si>
  <si>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</si>
  <si>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</si>
  <si>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</si>
  <si>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</si>
  <si>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</si>
  <si>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</si>
  <si>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</si>
  <si>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</si>
  <si>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</si>
  <si>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</si>
  <si>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</si>
  <si>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</si>
  <si>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</si>
  <si>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</si>
  <si>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</si>
  <si>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</si>
  <si>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</si>
  <si>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</si>
  <si>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</si>
  <si>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</si>
  <si>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</si>
  <si>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</si>
  <si>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</si>
  <si>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</si>
  <si>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</si>
  <si>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</si>
  <si>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</si>
  <si>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</si>
  <si>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</si>
  <si>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</si>
  <si>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</si>
  <si>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</si>
  <si>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</si>
  <si>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</si>
  <si>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</si>
  <si>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</si>
  <si>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</si>
  <si>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</si>
  <si>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</si>
  <si>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</si>
  <si>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</si>
  <si>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</si>
  <si>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</si>
  <si>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</si>
  <si>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</si>
  <si>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</si>
  <si>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</si>
  <si>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</si>
  <si>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</si>
  <si>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</si>
  <si>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</si>
  <si>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</si>
  <si>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</si>
  <si>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</si>
  <si>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</si>
  <si>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</si>
  <si>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</si>
  <si>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</si>
  <si>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</si>
  <si>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</si>
  <si>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</si>
  <si>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</si>
  <si>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</si>
  <si>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</si>
  <si>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</si>
  <si>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</si>
  <si>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</si>
  <si>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</si>
  <si>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</si>
  <si>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</si>
  <si>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</si>
  <si>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</si>
  <si>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</si>
  <si>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</si>
  <si>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</si>
  <si>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</si>
  <si>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</si>
  <si>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</si>
  <si>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</si>
  <si>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</si>
  <si>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</si>
  <si>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</si>
  <si>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</si>
  <si>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</si>
  <si>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</si>
  <si>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</si>
  <si>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</si>
  <si>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</si>
  <si>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</si>
  <si>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</si>
  <si>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</si>
  <si>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</si>
  <si>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</si>
  <si>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</si>
  <si>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</si>
  <si>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</si>
  <si>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</si>
  <si>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</si>
  <si>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</si>
  <si>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</si>
  <si>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</si>
  <si>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</si>
  <si>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</si>
  <si>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</si>
  <si>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</si>
  <si>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</si>
  <si>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</si>
  <si>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</si>
  <si>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</si>
  <si>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</si>
  <si>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</si>
  <si>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</si>
  <si>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</si>
  <si>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</si>
  <si>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</si>
  <si>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</si>
  <si>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</si>
  <si>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</si>
  <si>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</si>
  <si>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</si>
  <si>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</si>
  <si>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</si>
  <si>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</si>
  <si>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</si>
  <si>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</si>
  <si>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</si>
  <si>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</si>
  <si>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</si>
  <si>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</si>
  <si>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</si>
  <si>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</si>
  <si>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</si>
  <si>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</si>
  <si>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</si>
  <si>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</si>
  <si>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</si>
  <si>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</si>
  <si>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</si>
  <si>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</si>
  <si>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</si>
  <si>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</si>
  <si>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</si>
  <si>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</si>
  <si>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</si>
  <si>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</si>
  <si>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</si>
  <si>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</si>
  <si>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</si>
  <si>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</si>
  <si>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</si>
  <si>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</si>
  <si>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</si>
  <si>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</si>
  <si>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</si>
  <si>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</si>
  <si>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</si>
  <si>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</si>
  <si>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</si>
  <si>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</si>
  <si>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</si>
  <si>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</si>
  <si>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</si>
  <si>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</si>
  <si>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</si>
  <si>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</si>
  <si>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</si>
  <si>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</si>
  <si>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</si>
  <si>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</si>
  <si>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</si>
  <si>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</si>
  <si>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</si>
  <si>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</si>
  <si>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</si>
  <si>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</si>
  <si>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</si>
  <si>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</si>
  <si>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</si>
  <si>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</si>
  <si>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</si>
  <si>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</si>
  <si>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</si>
  <si>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</si>
  <si>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</si>
  <si>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</si>
  <si>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</si>
  <si>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</si>
  <si>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</si>
  <si>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</si>
  <si>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</si>
  <si>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</si>
  <si>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</si>
  <si>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</si>
  <si>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</si>
  <si>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</si>
  <si>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</si>
  <si>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</si>
  <si>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</si>
  <si>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</si>
  <si>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</si>
  <si>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</si>
  <si>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</si>
  <si>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</si>
  <si>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</si>
  <si>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</si>
  <si>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</si>
  <si>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</si>
  <si>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</si>
  <si>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</si>
  <si>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</si>
  <si>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</si>
  <si>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</si>
  <si>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</si>
  <si>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</si>
  <si>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</si>
  <si>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</si>
  <si>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</si>
  <si>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</si>
  <si>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</si>
  <si>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</si>
  <si>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</si>
  <si>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</si>
  <si>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</si>
  <si>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</si>
  <si>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</si>
  <si>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</si>
  <si>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</si>
  <si>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</si>
  <si>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</si>
  <si>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</si>
  <si>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</si>
  <si>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</si>
  <si>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</si>
  <si>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</si>
  <si>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</si>
  <si>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</si>
  <si>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</si>
  <si>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</si>
  <si>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</si>
  <si>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</si>
  <si>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</si>
  <si>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</si>
  <si>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</si>
  <si>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</si>
  <si>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</si>
  <si>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</si>
  <si>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</si>
  <si>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</si>
  <si>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</si>
  <si>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</si>
  <si>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</si>
  <si>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</si>
  <si>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</si>
  <si>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</si>
  <si>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</si>
  <si>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</si>
  <si>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</si>
  <si>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</si>
  <si>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</si>
  <si>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</si>
  <si>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</si>
  <si>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</si>
  <si>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</si>
  <si>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</si>
  <si>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</si>
  <si>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</si>
  <si>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</si>
  <si>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</si>
  <si>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</si>
  <si>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</si>
  <si>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</si>
  <si>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</si>
  <si>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</si>
  <si>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</si>
  <si>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</si>
  <si>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</si>
  <si>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</si>
  <si>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</si>
  <si>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</si>
  <si>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</si>
  <si>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</si>
  <si>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</si>
  <si>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</si>
  <si>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</si>
  <si>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</si>
  <si>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</si>
  <si>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</si>
  <si>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</si>
  <si>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</si>
  <si>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</si>
  <si>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</si>
  <si>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</si>
  <si>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</si>
  <si>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</si>
  <si>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</si>
  <si>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</si>
  <si>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</si>
  <si>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</si>
  <si>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</si>
  <si>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</si>
  <si>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</si>
  <si>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</si>
  <si>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</si>
  <si>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</si>
  <si>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</si>
  <si>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</si>
  <si>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</si>
  <si>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</si>
  <si>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</si>
  <si>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</si>
  <si>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</si>
  <si>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</si>
  <si>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</si>
  <si>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</si>
  <si>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</si>
  <si>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</si>
  <si>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</si>
  <si>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</si>
  <si>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</si>
  <si>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</si>
  <si>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</si>
  <si>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</si>
  <si>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</si>
  <si>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</si>
  <si>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</si>
  <si>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</si>
  <si>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</si>
  <si>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</si>
  <si>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</si>
  <si>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</si>
  <si>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</si>
  <si>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</si>
  <si>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</si>
  <si>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</si>
  <si>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</si>
  <si>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</si>
  <si>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</si>
  <si>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</si>
  <si>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</si>
  <si>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</si>
  <si>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</si>
  <si>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</si>
  <si>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</si>
  <si>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</si>
  <si>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</si>
  <si>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</si>
  <si>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</si>
  <si>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</si>
  <si>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</si>
  <si>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</si>
  <si>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</si>
  <si>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</si>
  <si>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</si>
  <si>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</si>
  <si>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</si>
  <si>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</si>
  <si>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</si>
  <si>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</si>
  <si>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</si>
  <si>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</si>
  <si>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</si>
  <si>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</si>
  <si>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</si>
  <si>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</si>
  <si>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</si>
  <si>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</si>
  <si>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</si>
  <si>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</si>
  <si>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</si>
  <si>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</si>
  <si>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</si>
  <si>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</si>
  <si>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</si>
  <si>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</si>
  <si>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</si>
  <si>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</si>
  <si>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</si>
  <si>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</si>
  <si>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</si>
  <si>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</si>
  <si>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</si>
  <si>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</si>
  <si>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</si>
  <si>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</si>
  <si>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</si>
  <si>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</si>
  <si>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</si>
  <si>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</si>
  <si>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</si>
  <si>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</si>
  <si>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</si>
  <si>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</si>
  <si>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</si>
  <si>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</si>
  <si>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</si>
  <si>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</si>
  <si>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</si>
  <si>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</si>
  <si>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</si>
  <si>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</si>
  <si>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</si>
  <si>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</si>
  <si>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</si>
  <si>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</si>
  <si>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</si>
  <si>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</si>
  <si>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</si>
  <si>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</si>
  <si>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</si>
  <si>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</si>
  <si>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</si>
  <si>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</si>
  <si>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</si>
  <si>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</si>
  <si>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</si>
  <si>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</si>
  <si>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</si>
  <si>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</si>
  <si>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</si>
  <si>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</si>
  <si>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</si>
  <si>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</si>
  <si>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</si>
  <si>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</si>
  <si>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</si>
  <si>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</si>
  <si>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</si>
  <si>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</si>
  <si>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</si>
  <si>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</si>
  <si>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</si>
  <si>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</si>
  <si>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</si>
  <si>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</si>
  <si>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</si>
  <si>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</si>
  <si>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</si>
  <si>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</si>
  <si>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</si>
  <si>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</si>
  <si>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</si>
  <si>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</si>
  <si>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</si>
  <si>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</si>
  <si>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</si>
  <si>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</si>
  <si>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</si>
  <si>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</si>
  <si>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</si>
  <si>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</si>
  <si>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</si>
  <si>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</si>
  <si>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</si>
  <si>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</si>
  <si>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</si>
  <si>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</si>
  <si>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</si>
  <si>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</si>
  <si>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</si>
  <si>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</si>
  <si>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</si>
  <si>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</si>
  <si>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</si>
  <si>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</si>
  <si>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</si>
  <si>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</si>
  <si>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</si>
  <si>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</si>
  <si>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</si>
  <si>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</si>
  <si>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</si>
  <si>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</si>
  <si>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</si>
  <si>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</si>
  <si>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</si>
  <si>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</si>
  <si>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</si>
  <si>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</si>
  <si>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</si>
  <si>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</si>
  <si>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</si>
  <si>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</si>
  <si>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</si>
  <si>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</si>
  <si>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</si>
  <si>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</si>
  <si>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</si>
  <si>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</si>
  <si>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</si>
  <si>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</si>
  <si>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</si>
  <si>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</si>
  <si>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</si>
  <si>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</si>
  <si>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</si>
  <si>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</si>
  <si>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</si>
  <si>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</si>
  <si>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</si>
  <si>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</si>
  <si>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</si>
  <si>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</si>
  <si>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</si>
  <si>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</si>
  <si>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</si>
  <si>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</si>
  <si>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</si>
  <si>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</si>
  <si>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</si>
  <si>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</si>
  <si>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</si>
  <si>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</si>
  <si>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</si>
  <si>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</si>
  <si>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</si>
  <si>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</si>
  <si>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</si>
  <si>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</si>
  <si>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</si>
  <si>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</si>
  <si>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</si>
  <si>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</si>
  <si>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</si>
  <si>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</si>
  <si>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</si>
  <si>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</si>
  <si>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</si>
  <si>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</si>
  <si>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</si>
  <si>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</si>
  <si>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</si>
  <si>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</si>
  <si>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</si>
  <si>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</si>
  <si>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</si>
  <si>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</si>
  <si>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</si>
  <si>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</si>
  <si>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</si>
  <si>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</si>
  <si>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</si>
  <si>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</si>
  <si>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</si>
  <si>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</si>
  <si>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</si>
  <si>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</si>
  <si>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</si>
  <si>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</si>
  <si>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</si>
  <si>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</si>
  <si>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</si>
  <si>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</si>
  <si>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</si>
  <si>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</si>
  <si>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</si>
  <si>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</si>
  <si>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</si>
  <si>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</si>
  <si>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</si>
  <si>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</si>
  <si>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</si>
  <si>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</si>
  <si>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</si>
  <si>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</si>
  <si>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</si>
  <si>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</si>
  <si>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</si>
  <si>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</si>
  <si>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</si>
  <si>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</si>
  <si>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</si>
  <si>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</si>
  <si>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</si>
  <si>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</si>
  <si>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</si>
  <si>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</si>
  <si>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</si>
  <si>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</si>
  <si>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</si>
  <si>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</si>
  <si>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</si>
  <si>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</si>
  <si>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</si>
  <si>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</si>
  <si>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</si>
  <si>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</si>
  <si>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</si>
  <si>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</si>
  <si>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</si>
  <si>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</si>
  <si>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</si>
  <si>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</si>
  <si>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</si>
  <si>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</si>
  <si>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</si>
  <si>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</si>
  <si>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</si>
  <si>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</si>
  <si>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</si>
  <si>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</si>
  <si>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</si>
  <si>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</si>
  <si>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</si>
  <si>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</si>
  <si>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</si>
  <si>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</si>
  <si>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</si>
  <si>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</si>
  <si>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</si>
  <si>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</si>
  <si>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</si>
  <si>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</si>
  <si>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</si>
  <si>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</si>
  <si>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</si>
  <si>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</si>
  <si>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</si>
  <si>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</si>
  <si>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</si>
  <si>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</si>
  <si>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</si>
  <si>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</si>
  <si>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</si>
  <si>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</si>
  <si>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</si>
  <si>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</si>
  <si>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</si>
  <si>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</si>
  <si>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</si>
  <si>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</si>
  <si>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</si>
  <si>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</si>
  <si>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</si>
  <si>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</si>
  <si>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</si>
  <si>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</si>
  <si>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</si>
  <si>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</si>
  <si>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</si>
  <si>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</si>
  <si>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</si>
  <si>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</si>
  <si>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</si>
  <si>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</si>
  <si>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</si>
  <si>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</si>
  <si>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</si>
  <si>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</si>
  <si>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</si>
  <si>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</si>
  <si>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</si>
  <si>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</si>
  <si>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</si>
  <si>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</si>
  <si>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</si>
  <si>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</si>
  <si>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</si>
  <si>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</si>
  <si>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</si>
  <si>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</si>
  <si>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</si>
  <si>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</si>
  <si>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</si>
  <si>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</si>
  <si>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</si>
  <si>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</si>
  <si>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</si>
  <si>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</si>
  <si>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</si>
  <si>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</si>
  <si>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</si>
  <si>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</si>
  <si>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</si>
  <si>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</si>
  <si>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</si>
  <si>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</si>
  <si>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</si>
  <si>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</si>
  <si>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</si>
  <si>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</si>
  <si>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</si>
  <si>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</si>
  <si>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</si>
  <si>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</si>
  <si>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</si>
  <si>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</si>
  <si>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</si>
  <si>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</si>
  <si>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</si>
  <si>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</si>
  <si>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</si>
  <si>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</si>
  <si>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</si>
  <si>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</si>
  <si>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</si>
  <si>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</si>
  <si>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</si>
  <si>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</si>
  <si>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</si>
  <si>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</si>
  <si>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</si>
  <si>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</si>
  <si>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</si>
  <si>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</si>
  <si>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</si>
  <si>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</si>
  <si>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</si>
  <si>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</si>
  <si>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</si>
  <si>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</si>
  <si>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</si>
  <si>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</si>
  <si>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</si>
  <si>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</si>
  <si>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</si>
  <si>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</si>
  <si>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</si>
  <si>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</si>
  <si>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</si>
  <si>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</si>
  <si>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</si>
  <si>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</si>
  <si>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</si>
  <si>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</si>
  <si>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</si>
  <si>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</si>
  <si>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</si>
  <si>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</si>
  <si>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</si>
  <si>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</si>
  <si>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</si>
  <si>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</si>
  <si>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</si>
  <si>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</si>
  <si>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</si>
  <si>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</si>
  <si>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</si>
  <si>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</si>
  <si>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</si>
  <si>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</si>
  <si>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</si>
  <si>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</si>
  <si>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</si>
  <si>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</si>
  <si>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</si>
  <si>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</si>
  <si>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</si>
  <si>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</si>
  <si>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</si>
  <si>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</si>
  <si>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</si>
  <si>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</si>
  <si>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</si>
  <si>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</si>
  <si>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</si>
  <si>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</si>
  <si>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</si>
  <si>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</si>
  <si>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</si>
  <si>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</si>
  <si>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</si>
  <si>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</si>
  <si>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</si>
  <si>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</si>
  <si>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</si>
  <si>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</si>
  <si>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</si>
  <si>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</si>
  <si>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</si>
  <si>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</si>
  <si>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</si>
  <si>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</si>
  <si>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</si>
  <si>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</si>
  <si>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</si>
  <si>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</si>
  <si>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</si>
  <si>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</si>
  <si>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</si>
  <si>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</si>
  <si>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</si>
  <si>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</si>
  <si>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</si>
  <si>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</si>
  <si>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</si>
  <si>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</si>
  <si>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</si>
  <si>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</si>
  <si>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</si>
  <si>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</si>
  <si>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</si>
  <si>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</si>
  <si>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</si>
  <si>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</si>
  <si>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</si>
  <si>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</si>
  <si>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</si>
  <si>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</si>
  <si>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</si>
  <si>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</si>
  <si>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</si>
  <si>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</si>
  <si>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</si>
  <si>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</si>
  <si>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</si>
  <si>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</si>
  <si>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</si>
  <si>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</si>
  <si>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</si>
  <si>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</si>
  <si>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</si>
  <si>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</si>
  <si>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</si>
  <si>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</si>
  <si>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</si>
  <si>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</si>
  <si>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</si>
  <si>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</si>
  <si>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</si>
  <si>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</si>
  <si>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</si>
  <si>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</si>
  <si>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</si>
  <si>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</si>
  <si>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</si>
  <si>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</si>
  <si>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</si>
  <si>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</si>
  <si>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</si>
  <si>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</si>
  <si>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</si>
  <si>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</si>
  <si>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</si>
  <si>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</si>
  <si>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</si>
  <si>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</si>
  <si>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</si>
  <si>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</si>
  <si>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</si>
  <si>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</si>
  <si>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</si>
  <si>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</si>
  <si>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</si>
  <si>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</si>
  <si>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</si>
  <si>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</si>
  <si>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</si>
  <si>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</si>
  <si>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</si>
  <si>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</si>
  <si>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</si>
  <si>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</si>
  <si>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</si>
  <si>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</si>
  <si>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</si>
  <si>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</si>
  <si>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</si>
  <si>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</si>
  <si>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</si>
  <si>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</si>
  <si>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</si>
  <si>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</si>
  <si>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</si>
  <si>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</si>
  <si>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</si>
  <si>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</si>
  <si>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</si>
  <si>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</si>
  <si>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</si>
  <si>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</si>
  <si>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</si>
  <si>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</si>
  <si>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</si>
  <si>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</si>
  <si>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</si>
  <si>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</si>
  <si>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</si>
  <si>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</si>
  <si>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</si>
  <si>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</si>
  <si>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</si>
  <si>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</si>
  <si>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</si>
  <si>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</si>
  <si>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</si>
  <si>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</si>
  <si>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</si>
  <si>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</si>
  <si>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</si>
  <si>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</si>
  <si>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</si>
  <si>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</si>
  <si>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</si>
  <si>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</si>
  <si>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</si>
  <si>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</si>
  <si>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</si>
  <si>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</si>
  <si>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</si>
  <si>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</si>
  <si>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</si>
  <si>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</si>
  <si>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</si>
  <si>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</si>
  <si>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</si>
  <si>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</si>
  <si>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</si>
  <si>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</si>
  <si>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</si>
  <si>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</si>
  <si>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</si>
  <si>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</si>
  <si>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</si>
  <si>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</si>
  <si>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</si>
  <si>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</si>
  <si>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</si>
  <si>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</si>
  <si>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</si>
  <si>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</si>
  <si>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</si>
  <si>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</si>
  <si>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</si>
  <si>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</si>
  <si>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</si>
  <si>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</si>
  <si>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</si>
  <si>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</si>
  <si>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</si>
  <si>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</si>
  <si>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</si>
  <si>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</si>
  <si>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</si>
  <si>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</si>
  <si>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</si>
  <si>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</si>
  <si>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</si>
  <si>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</si>
  <si>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</si>
  <si>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</si>
  <si>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</si>
  <si>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</si>
  <si>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</si>
  <si>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</si>
  <si>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</si>
  <si>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</si>
  <si>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</si>
  <si>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</si>
  <si>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</si>
  <si>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</si>
  <si>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</si>
  <si>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</si>
  <si>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</si>
  <si>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</si>
  <si>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</si>
  <si>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</si>
  <si>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</si>
  <si>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</si>
  <si>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</si>
  <si>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</si>
  <si>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</si>
  <si>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</si>
  <si>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</si>
  <si>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</si>
  <si>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</si>
  <si>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</si>
  <si>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</si>
  <si>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</si>
  <si>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</si>
  <si>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</si>
  <si>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</si>
  <si>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</si>
  <si>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</si>
  <si>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</si>
  <si>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</si>
  <si>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</si>
  <si>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</si>
  <si>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</si>
  <si>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</si>
  <si>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</si>
  <si>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</si>
  <si>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</si>
  <si>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</si>
  <si>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</si>
  <si>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</si>
  <si>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</si>
  <si>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</si>
  <si>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</si>
  <si>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</si>
  <si>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</si>
  <si>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</si>
  <si>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</si>
  <si>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</si>
  <si>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</si>
  <si>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</si>
  <si>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</si>
  <si>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</si>
  <si>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</si>
  <si>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</si>
  <si>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</si>
  <si>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</si>
  <si>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</si>
  <si>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</si>
  <si>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</si>
  <si>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</si>
  <si>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</si>
  <si>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</si>
  <si>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</si>
  <si>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</si>
  <si>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</si>
  <si>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</si>
  <si>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</si>
  <si>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</si>
  <si>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</si>
  <si>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</si>
  <si>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</si>
  <si>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</si>
  <si>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</si>
  <si>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</si>
  <si>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</si>
  <si>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</si>
  <si>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</si>
  <si>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</si>
  <si>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</si>
  <si>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</si>
  <si>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</si>
  <si>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</si>
  <si>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</si>
  <si>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</si>
  <si>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</si>
  <si>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</si>
  <si>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</si>
  <si>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</si>
  <si>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</si>
  <si>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</si>
  <si>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</si>
  <si>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</si>
  <si>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</si>
  <si>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</si>
  <si>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</si>
  <si>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</si>
  <si>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</si>
  <si>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</si>
  <si>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</si>
  <si>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</si>
  <si>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</si>
  <si>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</si>
  <si>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</si>
  <si>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</si>
  <si>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</si>
  <si>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</si>
  <si>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</si>
  <si>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</si>
  <si>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</si>
  <si>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</si>
  <si>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</si>
  <si>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</si>
  <si>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</si>
  <si>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</si>
  <si>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</si>
  <si>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</si>
  <si>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</si>
  <si>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</si>
  <si>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</si>
  <si>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</si>
  <si>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</si>
  <si>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</si>
  <si>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</si>
  <si>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</si>
  <si>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</si>
  <si>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</si>
  <si>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</si>
  <si>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</si>
  <si>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</si>
  <si>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</si>
  <si>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</si>
  <si>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</si>
  <si>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</si>
  <si>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</si>
  <si>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</si>
  <si>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</si>
  <si>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</si>
  <si>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</si>
  <si>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</si>
  <si>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</si>
  <si>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</si>
  <si>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</si>
  <si>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</si>
  <si>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</si>
  <si>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</si>
  <si>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</si>
  <si>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</si>
  <si>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</si>
  <si>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</si>
  <si>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</si>
  <si>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</si>
  <si>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</si>
  <si>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</si>
  <si>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</si>
  <si>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</si>
  <si>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</si>
  <si>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</si>
  <si>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</si>
  <si>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</si>
  <si>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</si>
  <si>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</si>
  <si>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</si>
  <si>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</si>
  <si>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</si>
  <si>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</si>
  <si>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</si>
  <si>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</si>
  <si>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</si>
  <si>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</si>
  <si>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</si>
  <si>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</si>
  <si>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</si>
  <si>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</si>
  <si>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</si>
  <si>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</si>
  <si>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</si>
  <si>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</si>
  <si>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</si>
  <si>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</si>
  <si>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</si>
  <si>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</si>
  <si>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</si>
  <si>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</si>
  <si>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</si>
  <si>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</si>
  <si>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</si>
  <si>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</si>
  <si>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</si>
  <si>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</si>
  <si>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</si>
  <si>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</si>
  <si>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</si>
  <si>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</si>
  <si>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</si>
  <si>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</si>
  <si>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</si>
  <si>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</si>
  <si>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</si>
  <si>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</si>
  <si>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</si>
  <si>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</si>
  <si>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</si>
  <si>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</si>
  <si>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</si>
  <si>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</si>
  <si>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</si>
  <si>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</si>
  <si>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</si>
  <si>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</si>
  <si>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</si>
  <si>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</si>
  <si>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</si>
  <si>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</si>
  <si>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</si>
  <si>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</si>
  <si>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</si>
  <si>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</si>
  <si>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</si>
  <si>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</si>
  <si>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</si>
  <si>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</si>
  <si>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</si>
  <si>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</si>
  <si>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</si>
  <si>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</si>
  <si>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</si>
  <si>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</si>
  <si>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</si>
  <si>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</si>
  <si>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</si>
  <si>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</si>
  <si>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</si>
  <si>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</si>
  <si>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</si>
  <si>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</si>
  <si>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</si>
  <si>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</si>
  <si>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</si>
  <si>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</si>
  <si>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</si>
  <si>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</si>
  <si>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</si>
  <si>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</si>
  <si>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</si>
  <si>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</si>
  <si>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</si>
  <si>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</si>
  <si>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</si>
  <si>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</si>
  <si>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</si>
  <si>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</si>
  <si>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</si>
  <si>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</si>
  <si>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</si>
  <si>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</si>
  <si>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</si>
  <si>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</si>
  <si>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</si>
  <si>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</si>
  <si>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</si>
  <si>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</si>
  <si>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</si>
  <si>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</si>
  <si>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</si>
  <si>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</si>
  <si>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</si>
  <si>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</si>
  <si>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</si>
  <si>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</si>
  <si>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</si>
  <si>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</si>
  <si>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</si>
  <si>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</si>
  <si>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</si>
  <si>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</si>
  <si>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</si>
  <si>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</si>
  <si>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</si>
  <si>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</si>
  <si>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</si>
  <si>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</si>
  <si>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</si>
  <si>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</si>
  <si>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</si>
  <si>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</si>
  <si>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</si>
  <si>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</si>
  <si>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</si>
  <si>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</si>
  <si>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</si>
  <si>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</si>
  <si>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</si>
  <si>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</si>
  <si>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</si>
  <si>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</si>
  <si>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</si>
  <si>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</si>
  <si>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</si>
  <si>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</si>
  <si>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</si>
  <si>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</si>
  <si>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</si>
  <si>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</si>
  <si>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</si>
  <si>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</si>
  <si>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</si>
  <si>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</si>
  <si>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</si>
  <si>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</si>
  <si>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</si>
  <si>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</si>
  <si>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</si>
  <si>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</si>
  <si>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</si>
  <si>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</si>
  <si>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</si>
  <si>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</si>
  <si>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</si>
  <si>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</si>
  <si>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</si>
  <si>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</si>
  <si>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</si>
  <si>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</si>
  <si>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</si>
  <si>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</si>
  <si>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</si>
  <si>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</si>
  <si>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</si>
  <si>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</si>
  <si>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</si>
  <si>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</si>
  <si>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</si>
  <si>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</si>
  <si>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</si>
  <si>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</si>
  <si>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</si>
  <si>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</si>
  <si>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</si>
  <si>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</si>
  <si>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</si>
  <si>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</si>
  <si>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</si>
  <si>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</si>
  <si>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</si>
  <si>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</si>
  <si>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</si>
  <si>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</si>
  <si>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</si>
  <si>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</si>
  <si>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</si>
  <si>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</si>
  <si>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</si>
  <si>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</si>
  <si>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</si>
  <si>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</si>
  <si>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</si>
  <si>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</si>
  <si>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</si>
  <si>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</si>
  <si>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</si>
  <si>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</si>
  <si>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</si>
  <si>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</si>
  <si>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</si>
  <si>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</si>
  <si>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</si>
  <si>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</si>
  <si>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</si>
  <si>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</si>
  <si>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</si>
  <si>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</si>
  <si>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</si>
  <si>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</si>
  <si>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</si>
  <si>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</si>
  <si>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</si>
  <si>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</si>
  <si>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</si>
  <si>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</si>
  <si>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</si>
  <si>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</si>
  <si>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</si>
  <si>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</si>
  <si>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</si>
  <si>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</si>
  <si>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</si>
  <si>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</si>
  <si>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</si>
  <si>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</si>
  <si>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</si>
  <si>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</si>
  <si>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</si>
  <si>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</si>
  <si>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</si>
  <si>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</si>
  <si>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</si>
  <si>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</si>
  <si>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</si>
  <si>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</si>
  <si>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</si>
  <si>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</si>
  <si>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</si>
  <si>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</si>
  <si>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</si>
  <si>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</si>
  <si>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</si>
  <si>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</si>
  <si>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</si>
  <si>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</si>
  <si>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</si>
  <si>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</si>
  <si>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</si>
  <si>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</si>
  <si>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</si>
  <si>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</si>
  <si>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</si>
  <si>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</si>
  <si>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</si>
  <si>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</si>
  <si>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</si>
  <si>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</si>
  <si>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</si>
  <si>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</si>
  <si>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</si>
  <si>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</si>
  <si>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</si>
  <si>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</si>
  <si>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</si>
  <si>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</si>
  <si>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</si>
  <si>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</si>
  <si>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</si>
  <si>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</si>
  <si>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</si>
  <si>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</si>
  <si>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</si>
  <si>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</si>
  <si>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</si>
  <si>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</si>
  <si>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</si>
  <si>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</si>
  <si>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</si>
  <si>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</si>
  <si>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</si>
  <si>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</si>
  <si>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</si>
  <si>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</si>
  <si>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</si>
  <si>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</si>
  <si>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</si>
  <si>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</si>
  <si>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</si>
  <si>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</si>
  <si>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</si>
  <si>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</si>
  <si>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</si>
  <si>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</si>
  <si>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</si>
  <si>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</si>
  <si>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</si>
  <si>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</si>
  <si>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</si>
  <si>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</si>
  <si>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</si>
  <si>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</si>
  <si>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</si>
  <si>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</si>
  <si>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</si>
  <si>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</si>
  <si>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</si>
  <si>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</si>
  <si>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</si>
  <si>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</si>
  <si>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</si>
  <si>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</si>
  <si>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</si>
  <si>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</si>
  <si>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</si>
  <si>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</si>
  <si>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</si>
  <si>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</si>
  <si>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</si>
  <si>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</si>
  <si>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</si>
  <si>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</si>
  <si>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</si>
  <si>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</si>
  <si>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</si>
  <si>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</si>
  <si>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</si>
  <si>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</si>
  <si>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</si>
  <si>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</si>
  <si>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</si>
  <si>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</si>
  <si>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</si>
  <si>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</si>
  <si>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</si>
  <si>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</si>
  <si>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</si>
  <si>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</si>
  <si>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</si>
  <si>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</si>
  <si>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</si>
  <si>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</si>
  <si>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</si>
  <si>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</si>
  <si>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</si>
  <si>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</si>
  <si>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</si>
  <si>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</si>
  <si>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</si>
  <si>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</si>
  <si>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</si>
  <si>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</si>
  <si>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</si>
  <si>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</si>
  <si>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</si>
  <si>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</si>
  <si>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</si>
  <si>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</si>
  <si>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</si>
  <si>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</si>
  <si>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</si>
  <si>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</si>
  <si>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</si>
  <si>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</si>
  <si>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</si>
  <si>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</si>
  <si>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</si>
  <si>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</si>
  <si>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</si>
  <si>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</si>
  <si>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</si>
  <si>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</si>
  <si>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</si>
  <si>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</si>
  <si>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</si>
  <si>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</si>
  <si>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</si>
  <si>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</si>
  <si>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</si>
  <si>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</si>
  <si>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</si>
  <si>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</si>
  <si>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</si>
  <si>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</si>
  <si>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</si>
  <si>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</si>
  <si>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</si>
  <si>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</si>
  <si>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</si>
  <si>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</si>
  <si>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</si>
  <si>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</si>
  <si>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</si>
  <si>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</si>
  <si>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</si>
  <si>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</si>
  <si>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</si>
  <si>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</si>
  <si>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</si>
  <si>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</si>
  <si>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</si>
  <si>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</si>
  <si>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</si>
  <si>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</si>
  <si>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</si>
  <si>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</si>
  <si>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</si>
  <si>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</si>
  <si>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</si>
  <si>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</si>
  <si>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</si>
  <si>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</si>
  <si>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</si>
  <si>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</si>
  <si>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</si>
  <si>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</si>
  <si>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</si>
  <si>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</si>
  <si>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</si>
  <si>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</si>
  <si>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</si>
  <si>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</si>
  <si>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</si>
  <si>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</si>
  <si>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</si>
  <si>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</si>
  <si>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</si>
  <si>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</si>
  <si>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</si>
  <si>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</si>
  <si>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</si>
  <si>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</si>
  <si>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</si>
  <si>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</si>
  <si>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</si>
  <si>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</si>
  <si>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</si>
  <si>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</si>
  <si>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</si>
  <si>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</si>
  <si>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</si>
  <si>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</si>
  <si>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</si>
  <si>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</si>
  <si>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</si>
  <si>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</si>
  <si>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</si>
  <si>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</si>
  <si>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</si>
  <si>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</si>
  <si>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</si>
  <si>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</si>
  <si>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</si>
  <si>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</si>
  <si>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</si>
  <si>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</si>
  <si>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</si>
  <si>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</si>
  <si>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</si>
  <si>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</si>
  <si>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</si>
  <si>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</si>
  <si>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</si>
  <si>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</si>
  <si>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</si>
  <si>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</si>
  <si>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</si>
  <si>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</si>
  <si>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</si>
  <si>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</si>
  <si>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</si>
  <si>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</si>
  <si>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</si>
  <si>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</si>
  <si>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</si>
  <si>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</si>
  <si>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</si>
  <si>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</si>
  <si>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</si>
  <si>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</si>
  <si>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</si>
  <si>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</si>
  <si>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</si>
  <si>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</si>
  <si>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</si>
  <si>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</si>
  <si>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</si>
  <si>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</si>
  <si>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</si>
  <si>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</si>
  <si>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</si>
  <si>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</si>
  <si>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</si>
  <si>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</si>
  <si>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</si>
  <si>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</si>
  <si>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</si>
  <si>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</si>
  <si>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</si>
  <si>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</si>
  <si>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</si>
  <si>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</si>
  <si>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</si>
  <si>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</si>
  <si>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</si>
  <si>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</si>
  <si>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</si>
  <si>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</si>
  <si>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</si>
  <si>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</si>
  <si>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</si>
  <si>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</si>
  <si>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</si>
  <si>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</si>
  <si>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</si>
  <si>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</si>
  <si>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</si>
  <si>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</si>
  <si>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</si>
  <si>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</si>
  <si>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</si>
  <si>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</si>
  <si>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</si>
  <si>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</si>
  <si>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</si>
  <si>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</si>
  <si>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</si>
  <si>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</si>
  <si>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</si>
  <si>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</si>
  <si>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</si>
  <si>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</si>
  <si>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</si>
  <si>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</si>
  <si>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</si>
  <si>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</si>
  <si>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</si>
  <si>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</si>
  <si>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</si>
  <si>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</si>
  <si>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</si>
  <si>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</si>
  <si>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</si>
  <si>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</si>
  <si>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</si>
  <si>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</si>
  <si>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</si>
  <si>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</si>
  <si>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</si>
  <si>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</si>
  <si>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</si>
  <si>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</si>
  <si>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</si>
  <si>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</si>
  <si>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</si>
  <si>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</si>
  <si>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</si>
  <si>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</si>
  <si>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</si>
  <si>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</si>
  <si>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</si>
  <si>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</si>
  <si>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</si>
  <si>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</si>
  <si>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</si>
  <si>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</si>
  <si>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</si>
  <si>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</si>
  <si>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</si>
  <si>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</si>
  <si>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</si>
  <si>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</si>
  <si>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</si>
  <si>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</si>
  <si>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</si>
  <si>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</si>
  <si>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</si>
  <si>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</si>
  <si>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</si>
  <si>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</si>
  <si>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</si>
  <si>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</si>
  <si>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</si>
  <si>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</si>
  <si>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</si>
  <si>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</si>
  <si>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</si>
  <si>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</si>
  <si>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</si>
  <si>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</si>
  <si>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</si>
  <si>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</si>
  <si>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</si>
  <si>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</si>
  <si>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</si>
  <si>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</si>
  <si>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</si>
  <si>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</si>
  <si>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</si>
  <si>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</si>
  <si>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</si>
  <si>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</si>
  <si>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</si>
  <si>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</si>
  <si>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</si>
  <si>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</si>
  <si>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</si>
  <si>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</si>
  <si>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</si>
  <si>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</si>
  <si>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</si>
  <si>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</si>
  <si>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</si>
  <si>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</si>
  <si>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</si>
  <si>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</si>
  <si>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</si>
  <si>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</si>
  <si>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</si>
  <si>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</si>
  <si>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</si>
  <si>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</si>
  <si>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</si>
  <si>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</si>
  <si>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</si>
  <si>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</si>
  <si>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</si>
  <si>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</si>
  <si>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</si>
  <si>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</si>
  <si>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</si>
  <si>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</si>
  <si>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</si>
  <si>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</si>
  <si>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</si>
  <si>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</si>
  <si>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</si>
  <si>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</si>
  <si>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</si>
  <si>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</si>
  <si>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</si>
  <si>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</si>
  <si>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</si>
  <si>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</si>
  <si>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</si>
  <si>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</si>
  <si>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</si>
  <si>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</si>
  <si>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</si>
  <si>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</si>
  <si>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</si>
  <si>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</si>
  <si>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</si>
  <si>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</si>
  <si>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</si>
  <si>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</si>
  <si>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</si>
  <si>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</si>
  <si>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</si>
  <si>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</si>
  <si>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</si>
  <si>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</si>
  <si>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</si>
  <si>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</si>
  <si>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</si>
  <si>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</si>
  <si>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</si>
  <si>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</si>
  <si>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</si>
  <si>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</si>
  <si>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</si>
  <si>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</si>
  <si>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</si>
  <si>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</si>
  <si>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</si>
  <si>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</si>
  <si>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</si>
  <si>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</si>
  <si>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</si>
  <si>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</si>
  <si>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</si>
  <si>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</si>
  <si>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</si>
  <si>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</si>
  <si>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</si>
  <si>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</si>
  <si>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</si>
  <si>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</si>
  <si>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</si>
  <si>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</si>
  <si>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</si>
  <si>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</si>
  <si>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</si>
  <si>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</si>
  <si>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</si>
  <si>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</si>
  <si>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</si>
  <si>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</si>
  <si>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</si>
  <si>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</si>
  <si>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</si>
  <si>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</si>
  <si>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</si>
  <si>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</si>
  <si>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</si>
  <si>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</si>
  <si>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</si>
  <si>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</si>
  <si>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</si>
  <si>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</si>
  <si>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</si>
  <si>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</si>
  <si>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</si>
  <si>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</si>
  <si>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</si>
  <si>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</si>
  <si>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</si>
  <si>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</si>
  <si>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</si>
  <si>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</si>
  <si>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</si>
  <si>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</si>
  <si>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</si>
  <si>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</si>
  <si>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</si>
  <si>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</si>
  <si>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</si>
  <si>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</si>
  <si>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</si>
  <si>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</si>
  <si>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</si>
  <si>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</si>
  <si>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</si>
  <si>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</si>
  <si>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</si>
  <si>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</si>
  <si>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</si>
  <si>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</si>
  <si>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</si>
  <si>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</si>
  <si>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</si>
  <si>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</si>
  <si>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</si>
  <si>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</si>
  <si>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</si>
  <si>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</si>
  <si>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</si>
  <si>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</si>
  <si>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</si>
  <si>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</si>
  <si>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</si>
  <si>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</si>
  <si>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</si>
  <si>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</si>
  <si>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</si>
  <si>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</si>
  <si>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</si>
  <si>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</si>
  <si>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</si>
  <si>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</si>
  <si>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</si>
  <si>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</si>
  <si>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</si>
  <si>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</si>
  <si>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</si>
  <si>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</si>
  <si>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</si>
  <si>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</si>
  <si>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</si>
  <si>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</si>
  <si>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</si>
  <si>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</si>
  <si>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</si>
  <si>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</si>
  <si>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</si>
  <si>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</si>
  <si>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</si>
  <si>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</si>
  <si>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</si>
  <si>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</si>
  <si>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</si>
  <si>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</si>
  <si>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</si>
  <si>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</si>
  <si>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</si>
  <si>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</si>
  <si>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</si>
  <si>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</si>
  <si>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</si>
  <si>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</si>
  <si>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</si>
  <si>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</si>
  <si>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</si>
  <si>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</si>
  <si>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</si>
  <si>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</si>
  <si>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</si>
  <si>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</si>
  <si>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</si>
  <si>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</si>
  <si>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</si>
  <si>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</si>
  <si>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</si>
  <si>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</si>
  <si>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</si>
  <si>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</si>
  <si>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</si>
  <si>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</si>
  <si>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</si>
  <si>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</si>
  <si>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</si>
  <si>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</si>
  <si>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</si>
  <si>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</si>
  <si>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</si>
  <si>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</si>
  <si>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</si>
  <si>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</si>
  <si>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</si>
  <si>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</si>
  <si>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</si>
  <si>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</si>
  <si>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</si>
  <si>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</si>
  <si>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</si>
  <si>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</si>
  <si>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</si>
  <si>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</si>
  <si>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</si>
  <si>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</si>
  <si>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</si>
  <si>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</si>
  <si>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</si>
  <si>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</si>
  <si>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</si>
  <si>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</si>
  <si>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</si>
  <si>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</si>
  <si>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</si>
  <si>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</si>
  <si>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</si>
  <si>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</si>
  <si>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</si>
  <si>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</si>
  <si>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</si>
  <si>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</si>
  <si>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</si>
  <si>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</si>
  <si>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</si>
  <si>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</si>
  <si>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</si>
  <si>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</si>
  <si>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</si>
  <si>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</si>
  <si>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</si>
  <si>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</si>
  <si>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</si>
  <si>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</si>
  <si>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</si>
  <si>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</si>
  <si>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</si>
  <si>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</si>
  <si>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</si>
  <si>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</si>
  <si>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</si>
  <si>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</si>
  <si>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</si>
  <si>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</si>
  <si>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</si>
  <si>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</si>
  <si>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</si>
  <si>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</si>
  <si>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</si>
  <si>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</si>
  <si>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</si>
  <si>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</si>
  <si>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</si>
  <si>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</si>
  <si>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</si>
  <si>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</si>
  <si>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</si>
  <si>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</si>
  <si>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</si>
  <si>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</si>
  <si>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</si>
  <si>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</si>
  <si>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</si>
  <si>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</si>
  <si>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</si>
  <si>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</si>
  <si>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</si>
  <si>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</si>
  <si>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</si>
  <si>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</si>
  <si>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</si>
  <si>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</si>
  <si>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</si>
  <si>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</si>
  <si>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</si>
  <si>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</si>
  <si>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</si>
  <si>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</si>
  <si>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</si>
  <si>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</si>
  <si>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</si>
  <si>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</si>
  <si>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</si>
  <si>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</si>
  <si>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</si>
  <si>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</si>
  <si>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</si>
  <si>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</si>
  <si>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</si>
  <si>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</si>
  <si>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</si>
  <si>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</si>
  <si>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</si>
  <si>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</si>
  <si>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</si>
  <si>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</si>
  <si>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</si>
  <si>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</si>
  <si>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</si>
  <si>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</si>
  <si>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</si>
  <si>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</si>
  <si>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</si>
  <si>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</si>
  <si>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</si>
  <si>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</si>
  <si>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</si>
  <si>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</si>
  <si>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</si>
  <si>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</si>
  <si>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</si>
  <si>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</si>
  <si>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</si>
  <si>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</si>
  <si>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</si>
  <si>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</si>
  <si>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</si>
  <si>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</si>
  <si>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</si>
  <si>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</si>
  <si>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</si>
  <si>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</si>
  <si>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</si>
  <si>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</si>
  <si>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</si>
  <si>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</si>
  <si>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</si>
  <si>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</si>
  <si>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</si>
  <si>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</si>
  <si>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</si>
  <si>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</si>
  <si>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</si>
  <si>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</si>
  <si>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</si>
  <si>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</si>
  <si>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</si>
  <si>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</si>
  <si>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</si>
  <si>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</si>
  <si>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</si>
  <si>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</si>
  <si>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</si>
  <si>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</si>
  <si>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</si>
  <si>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</si>
  <si>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</si>
  <si>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</si>
  <si>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</si>
  <si>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</si>
  <si>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</si>
  <si>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</si>
  <si>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</si>
  <si>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</si>
  <si>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</si>
  <si>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</si>
  <si>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</si>
  <si>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</si>
  <si>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</si>
  <si>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</si>
  <si>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</si>
  <si>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</si>
  <si>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</si>
  <si>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</si>
  <si>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</si>
  <si>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</si>
  <si>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</si>
  <si>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</si>
  <si>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</si>
  <si>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</si>
  <si>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</si>
  <si>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</si>
  <si>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</si>
  <si>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</si>
  <si>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</si>
  <si>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</si>
  <si>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</si>
  <si>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</si>
  <si>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</si>
  <si>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</si>
  <si>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</si>
  <si>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</si>
  <si>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</si>
  <si>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</si>
  <si>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</si>
  <si>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</si>
  <si>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</si>
  <si>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</si>
  <si>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</si>
  <si>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</si>
  <si>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</si>
  <si>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</si>
  <si>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</si>
  <si>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</si>
  <si>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</si>
  <si>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</si>
  <si>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</si>
  <si>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</si>
  <si>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</si>
  <si>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</si>
  <si>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</si>
  <si>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</si>
  <si>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</si>
  <si>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</si>
  <si>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</si>
  <si>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</si>
  <si>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</si>
  <si>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</si>
  <si>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</si>
  <si>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</si>
  <si>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</si>
  <si>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</si>
  <si>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</si>
  <si>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</si>
  <si>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</si>
  <si>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</si>
  <si>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</si>
  <si>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</si>
  <si>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</si>
  <si>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</si>
  <si>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</si>
  <si>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</si>
  <si>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</si>
  <si>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</si>
  <si>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</si>
  <si>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</si>
  <si>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</si>
  <si>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</si>
  <si>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</si>
  <si>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</si>
  <si>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</si>
  <si>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</si>
  <si>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</si>
  <si>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</si>
  <si>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</si>
  <si>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</si>
  <si>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</si>
  <si>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</si>
  <si>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</si>
  <si>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</si>
  <si>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</si>
  <si>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</si>
  <si>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</si>
  <si>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</si>
  <si>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</si>
  <si>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</si>
  <si>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</si>
  <si>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</si>
  <si>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</si>
  <si>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</si>
  <si>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</si>
  <si>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</si>
  <si>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</si>
  <si>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</si>
  <si>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</si>
  <si>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</si>
  <si>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</si>
  <si>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</si>
  <si>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</si>
  <si>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</si>
  <si>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</si>
  <si>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</si>
  <si>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</si>
  <si>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</si>
  <si>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</si>
  <si>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</si>
  <si>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</si>
  <si>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</si>
  <si>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</si>
  <si>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</si>
  <si>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</si>
  <si>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</si>
  <si>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</si>
  <si>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</si>
  <si>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</si>
  <si>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</si>
  <si>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</si>
  <si>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</si>
  <si>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</si>
  <si>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</si>
  <si>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</si>
  <si>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</si>
  <si>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</si>
  <si>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</si>
  <si>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</si>
  <si>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</si>
  <si>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</si>
  <si>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</si>
  <si>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</si>
  <si>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</si>
  <si>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</si>
  <si>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</si>
  <si>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</si>
  <si>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</si>
  <si>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</si>
  <si>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</si>
  <si>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</si>
  <si>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</si>
  <si>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</si>
  <si>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</si>
  <si>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</si>
  <si>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</si>
  <si>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</si>
  <si>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</si>
  <si>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</si>
  <si>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</si>
  <si>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</si>
  <si>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</si>
  <si>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</si>
  <si>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</si>
  <si>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</si>
  <si>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</si>
  <si>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</si>
  <si>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</si>
  <si>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</si>
  <si>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</si>
  <si>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</si>
  <si>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</si>
  <si>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</si>
  <si>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</si>
  <si>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</si>
  <si>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</si>
  <si>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</si>
  <si>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</si>
  <si>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</si>
  <si>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</si>
  <si>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</si>
  <si>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</si>
  <si>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</si>
  <si>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</si>
  <si>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</si>
  <si>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</si>
  <si>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</si>
  <si>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</si>
  <si>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</si>
  <si>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</si>
  <si>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</si>
  <si>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</si>
  <si>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</si>
  <si>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</si>
  <si>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</si>
  <si>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</si>
  <si>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</si>
  <si>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</si>
  <si>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</si>
  <si>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</si>
  <si>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</si>
  <si>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</si>
  <si>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</si>
  <si>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</si>
  <si>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</si>
  <si>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</si>
  <si>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</si>
  <si>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</si>
  <si>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</si>
  <si>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</si>
  <si>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</si>
  <si>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</si>
  <si>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</si>
  <si>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</si>
  <si>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</si>
  <si>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</si>
  <si>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</si>
  <si>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</si>
  <si>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</si>
  <si>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</si>
  <si>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</si>
  <si>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</si>
  <si>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</si>
  <si>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</si>
  <si>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</si>
  <si>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</si>
  <si>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</si>
  <si>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</si>
  <si>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</si>
  <si>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</si>
  <si>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</si>
  <si>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</si>
  <si>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</si>
  <si>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</si>
  <si>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</si>
  <si>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</si>
  <si>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</si>
  <si>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</si>
  <si>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</si>
  <si>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</si>
  <si>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</si>
  <si>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</si>
  <si>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</si>
  <si>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</si>
  <si>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</si>
  <si>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</si>
  <si>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</si>
  <si>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</si>
  <si>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</si>
  <si>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</si>
  <si>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</si>
  <si>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</si>
  <si>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</si>
  <si>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</si>
  <si>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</si>
  <si>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</si>
  <si>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</si>
  <si>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</si>
  <si>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</si>
  <si>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</si>
  <si>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</si>
  <si>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</si>
  <si>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</si>
  <si>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</si>
  <si>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</si>
  <si>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</si>
  <si>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</si>
  <si>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</si>
  <si>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</si>
  <si>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</si>
  <si>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</si>
  <si>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</si>
  <si>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</si>
  <si>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</si>
  <si>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</si>
  <si>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</si>
  <si>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</si>
  <si>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</si>
  <si>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</si>
  <si>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</si>
  <si>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</si>
  <si>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</si>
  <si>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</si>
  <si>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</si>
  <si>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</si>
  <si>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</si>
  <si>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</si>
  <si>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</si>
  <si>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</si>
  <si>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</si>
  <si>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</si>
  <si>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</si>
  <si>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</si>
  <si>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</si>
  <si>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</si>
  <si>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</si>
  <si>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</si>
  <si>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</si>
  <si>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</si>
  <si>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</si>
  <si>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</si>
  <si>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</si>
  <si>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</si>
  <si>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</si>
  <si>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</si>
  <si>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</si>
  <si>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</si>
  <si>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</si>
  <si>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</si>
  <si>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</si>
  <si>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</si>
  <si>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</si>
  <si>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</si>
  <si>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</si>
  <si>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</si>
  <si>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</si>
  <si>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</si>
  <si>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</si>
  <si>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</si>
  <si>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</si>
  <si>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</si>
  <si>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</si>
  <si>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</si>
  <si>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</si>
  <si>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</si>
  <si>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</si>
  <si>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</si>
  <si>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</si>
  <si>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</si>
  <si>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</si>
  <si>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</si>
  <si>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</si>
  <si>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</si>
  <si>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</si>
  <si>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</si>
  <si>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</si>
  <si>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</si>
  <si>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</si>
  <si>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</si>
  <si>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</si>
  <si>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</si>
  <si>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</si>
  <si>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</si>
  <si>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</si>
  <si>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</si>
  <si>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</si>
  <si>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</si>
  <si>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</si>
  <si>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</si>
  <si>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</si>
  <si>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</si>
  <si>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</si>
  <si>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</si>
  <si>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</si>
  <si>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</si>
  <si>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</si>
  <si>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</si>
  <si>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</si>
  <si>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</si>
  <si>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</si>
  <si>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</si>
  <si>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</si>
  <si>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</si>
  <si>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</si>
  <si>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</si>
  <si>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</si>
  <si>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</si>
  <si>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</si>
  <si>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</si>
  <si>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</si>
  <si>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</si>
  <si>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</si>
  <si>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</si>
  <si>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</si>
  <si>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</si>
  <si>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</si>
  <si>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</si>
  <si>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</si>
  <si>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</si>
  <si>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</si>
  <si>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</si>
  <si>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</si>
  <si>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</si>
  <si>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</si>
  <si>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</si>
  <si>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</si>
  <si>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</si>
  <si>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</si>
  <si>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</si>
  <si>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</si>
  <si>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</si>
  <si>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</si>
  <si>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</si>
  <si>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</si>
  <si>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</si>
  <si>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</si>
  <si>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</si>
  <si>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</si>
  <si>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</si>
  <si>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</si>
  <si>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</si>
  <si>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</si>
  <si>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</si>
  <si>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</si>
  <si>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</si>
  <si>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</si>
  <si>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</si>
  <si>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</si>
  <si>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</si>
  <si>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</si>
  <si>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</si>
  <si>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</si>
  <si>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</si>
  <si>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</si>
  <si>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</si>
  <si>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</si>
  <si>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</si>
  <si>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</si>
  <si>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</si>
  <si>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</si>
  <si>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</si>
  <si>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</si>
  <si>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</si>
  <si>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</si>
  <si>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</si>
  <si>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</si>
  <si>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</si>
  <si>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</si>
  <si>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</si>
  <si>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</si>
  <si>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</si>
  <si>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</si>
  <si>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</si>
  <si>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</si>
  <si>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</si>
  <si>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</si>
  <si>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</si>
  <si>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</si>
  <si>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</si>
  <si>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</si>
  <si>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</si>
  <si>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</si>
  <si>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</si>
  <si>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</si>
  <si>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</si>
  <si>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</si>
  <si>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</si>
  <si>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</si>
  <si>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</si>
  <si>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</si>
  <si>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</si>
  <si>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</si>
  <si>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</si>
  <si>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</si>
  <si>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</si>
  <si>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</si>
  <si>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</si>
  <si>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</si>
  <si>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</si>
  <si>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</si>
  <si>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</si>
  <si>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</si>
  <si>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</si>
  <si>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</si>
  <si>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</si>
  <si>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</si>
  <si>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</si>
  <si>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</si>
  <si>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</si>
  <si>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</si>
  <si>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</si>
  <si>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</si>
  <si>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</si>
  <si>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</si>
  <si>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</si>
  <si>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</si>
  <si>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</si>
  <si>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</si>
  <si>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</si>
  <si>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</si>
  <si>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</si>
  <si>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</si>
  <si>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</si>
  <si>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</si>
  <si>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</si>
  <si>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</si>
  <si>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</si>
  <si>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</si>
  <si>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</si>
  <si>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</si>
  <si>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</si>
  <si>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</si>
  <si>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</si>
  <si>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</si>
  <si>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</si>
  <si>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</si>
  <si>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</si>
  <si>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</si>
  <si>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</si>
  <si>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</si>
  <si>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</si>
  <si>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</si>
  <si>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</si>
  <si>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</si>
  <si>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</si>
  <si>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</si>
  <si>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</si>
  <si>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</si>
  <si>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</si>
  <si>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</si>
  <si>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</si>
  <si>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</si>
  <si>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</si>
  <si>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</si>
  <si>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</si>
  <si>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</si>
  <si>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</si>
  <si>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</si>
  <si>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</si>
  <si>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</si>
  <si>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</si>
  <si>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</si>
  <si>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</si>
  <si>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</si>
  <si>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</si>
  <si>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</si>
  <si>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</si>
  <si>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</si>
  <si>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</si>
  <si>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</si>
  <si>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</si>
  <si>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</si>
  <si>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</si>
  <si>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</si>
  <si>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</si>
  <si>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</si>
  <si>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</si>
  <si>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</si>
  <si>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</si>
  <si>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</si>
  <si>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</si>
  <si>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</si>
  <si>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</si>
  <si>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</si>
  <si>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</si>
  <si>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</si>
  <si>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</si>
  <si>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</si>
  <si>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</si>
  <si>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</si>
  <si>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</si>
  <si>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</si>
  <si>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</si>
  <si>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</si>
  <si>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</si>
  <si>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</si>
  <si>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</si>
  <si>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</si>
  <si>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</si>
  <si>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</si>
  <si>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</si>
  <si>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</si>
  <si>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</si>
  <si>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</si>
  <si>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</si>
  <si>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</si>
  <si>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</si>
  <si>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</si>
  <si>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</si>
  <si>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</si>
  <si>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</si>
  <si>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</si>
  <si>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</si>
  <si>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</si>
  <si>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</si>
  <si>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</si>
  <si>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</si>
  <si>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</si>
  <si>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</si>
  <si>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</si>
  <si>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</si>
  <si>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</si>
  <si>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</si>
  <si>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</si>
  <si>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</si>
  <si>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</si>
  <si>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</si>
  <si>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</si>
  <si>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</si>
  <si>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</si>
  <si>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</si>
  <si>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</si>
  <si>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</si>
  <si>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</si>
  <si>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</si>
  <si>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</si>
  <si>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</si>
  <si>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</si>
  <si>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</si>
  <si>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</si>
  <si>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</si>
  <si>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</si>
  <si>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</si>
  <si>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</si>
  <si>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</si>
  <si>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</si>
  <si>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</si>
  <si>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</si>
  <si>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</si>
  <si>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</si>
  <si>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</si>
  <si>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</si>
  <si>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</si>
  <si>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</si>
  <si>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</si>
  <si>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</si>
  <si>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</si>
  <si>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</si>
  <si>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</si>
  <si>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</si>
  <si>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</si>
  <si>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</si>
  <si>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</si>
  <si>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</si>
  <si>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</si>
  <si>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</si>
  <si>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</si>
  <si>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</si>
  <si>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</si>
  <si>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</si>
  <si>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</si>
  <si>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</si>
  <si>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</si>
  <si>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</si>
  <si>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</si>
  <si>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</si>
  <si>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</si>
  <si>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</si>
  <si>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</si>
  <si>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</si>
  <si>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</si>
  <si>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</si>
  <si>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</si>
  <si>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</si>
  <si>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</si>
  <si>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</si>
  <si>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</si>
  <si>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</si>
  <si>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</si>
  <si>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</si>
  <si>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</si>
  <si>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</si>
  <si>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</si>
  <si>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</si>
  <si>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</si>
  <si>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</si>
  <si>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</si>
  <si>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</si>
  <si>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</si>
  <si>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</si>
  <si>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</si>
  <si>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</si>
  <si>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</si>
  <si>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</si>
  <si>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</si>
  <si>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</si>
  <si>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</si>
  <si>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</si>
  <si>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</si>
  <si>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</si>
  <si>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</si>
  <si>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</si>
  <si>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</si>
  <si>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</si>
  <si>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</si>
  <si>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</si>
  <si>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</si>
  <si>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</si>
  <si>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</si>
  <si>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</si>
  <si>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</si>
  <si>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</si>
  <si>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</si>
  <si>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</si>
  <si>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</si>
  <si>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</si>
  <si>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</si>
  <si>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</si>
  <si>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</si>
  <si>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</si>
  <si>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</si>
  <si>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</si>
  <si>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</si>
  <si>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</si>
  <si>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</si>
  <si>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</si>
  <si>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</si>
  <si>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</si>
  <si>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</si>
  <si>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</si>
  <si>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</si>
  <si>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</si>
  <si>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</si>
  <si>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</si>
  <si>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</si>
  <si>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</si>
  <si>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</si>
  <si>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</si>
  <si>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</si>
  <si>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</si>
  <si>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</si>
  <si>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</si>
  <si>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</si>
  <si>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</si>
  <si>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</si>
  <si>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</si>
  <si>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</si>
  <si>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</si>
  <si>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</si>
  <si>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</si>
  <si>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</si>
  <si>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</si>
  <si>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</si>
  <si>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</si>
  <si>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</si>
  <si>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</si>
  <si>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</si>
  <si>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</si>
  <si>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</si>
  <si>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</si>
  <si>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</si>
  <si>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</si>
  <si>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</si>
  <si>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</si>
  <si>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</si>
  <si>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</si>
  <si>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</si>
  <si>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</si>
  <si>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</si>
  <si>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</si>
  <si>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</si>
  <si>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</si>
  <si>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</si>
  <si>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</si>
  <si>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</si>
  <si>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</si>
  <si>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</si>
  <si>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</si>
  <si>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</si>
  <si>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</si>
  <si>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</si>
  <si>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</si>
  <si>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</si>
  <si>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</si>
  <si>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</si>
  <si>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</si>
  <si>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</si>
  <si>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</si>
  <si>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</si>
  <si>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</si>
  <si>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</si>
  <si>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</si>
  <si>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</si>
  <si>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</si>
  <si>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</si>
  <si>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</si>
  <si>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</si>
  <si>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</si>
  <si>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</si>
  <si>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</si>
  <si>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</si>
  <si>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</si>
  <si>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</si>
  <si>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</si>
  <si>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</si>
  <si>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</si>
  <si>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</si>
  <si>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</si>
  <si>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</si>
  <si>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</si>
  <si>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</si>
  <si>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</si>
  <si>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</si>
  <si>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</si>
  <si>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</si>
  <si>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</si>
  <si>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</si>
  <si>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</si>
  <si>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</si>
  <si>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</si>
  <si>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</si>
  <si>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</si>
  <si>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</si>
  <si>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</si>
  <si>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</si>
  <si>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</si>
  <si>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</si>
  <si>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</si>
  <si>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</si>
  <si>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</si>
  <si>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</si>
  <si>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</si>
  <si>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</si>
  <si>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</si>
  <si>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</si>
  <si>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</si>
  <si>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</si>
  <si>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</si>
  <si>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</si>
  <si>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</si>
  <si>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</si>
  <si>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</si>
  <si>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</si>
  <si>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</si>
  <si>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</si>
  <si>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</si>
  <si>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</si>
  <si>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</si>
  <si>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</si>
  <si>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</si>
  <si>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</si>
  <si>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</si>
  <si>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</si>
  <si>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</si>
  <si>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</si>
  <si>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</si>
  <si>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</si>
  <si>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</si>
  <si>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</si>
  <si>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</si>
  <si>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</si>
  <si>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</si>
  <si>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</si>
  <si>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</si>
  <si>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</si>
  <si>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</si>
  <si>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</si>
  <si>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</si>
  <si>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</si>
  <si>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</si>
  <si>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</si>
  <si>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</si>
  <si>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</si>
  <si>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</si>
  <si>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</si>
  <si>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</si>
  <si>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</si>
  <si>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</si>
  <si>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</si>
  <si>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</si>
  <si>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</si>
  <si>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</si>
  <si>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</si>
  <si>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</si>
  <si>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</si>
  <si>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</si>
  <si>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</si>
  <si>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</si>
  <si>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</si>
  <si>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</si>
  <si>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</si>
  <si>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</si>
  <si>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</si>
  <si>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</si>
  <si>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</si>
  <si>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</si>
  <si>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</si>
  <si>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</si>
  <si>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</si>
  <si>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</si>
  <si>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</si>
  <si>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</si>
  <si>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</si>
  <si>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</si>
  <si>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</si>
  <si>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</si>
  <si>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</si>
  <si>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</si>
  <si>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</si>
  <si>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</si>
  <si>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</si>
  <si>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</si>
  <si>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</si>
  <si>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</si>
  <si>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</si>
  <si>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</si>
  <si>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</si>
  <si>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</si>
  <si>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</si>
  <si>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</si>
  <si>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</si>
  <si>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</si>
  <si>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</si>
  <si>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</si>
  <si>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</si>
  <si>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</si>
  <si>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</si>
  <si>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</si>
  <si>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</si>
  <si>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</si>
  <si>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</si>
  <si>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</si>
  <si>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</si>
  <si>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</si>
  <si>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</si>
  <si>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</si>
  <si>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</si>
  <si>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</si>
  <si>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</si>
  <si>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</si>
  <si>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</si>
  <si>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</si>
  <si>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</si>
  <si>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</si>
  <si>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</si>
  <si>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</si>
  <si>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</si>
  <si>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</si>
  <si>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</si>
  <si>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</si>
  <si>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</si>
  <si>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</si>
  <si>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</si>
  <si>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</si>
  <si>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</si>
  <si>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</si>
  <si>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</si>
  <si>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</si>
  <si>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</si>
  <si>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</si>
  <si>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</si>
  <si>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</si>
  <si>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</si>
  <si>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</si>
  <si>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</si>
  <si>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</si>
  <si>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</si>
  <si>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</si>
  <si>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</si>
  <si>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</si>
  <si>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</si>
  <si>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</si>
  <si>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</si>
  <si>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</si>
  <si>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</si>
  <si>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</si>
  <si>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</si>
  <si>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</si>
  <si>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</si>
  <si>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</si>
  <si>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</si>
  <si>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</si>
  <si>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</si>
  <si>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</si>
  <si>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</si>
  <si>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</si>
  <si>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</si>
  <si>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</si>
  <si>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</si>
  <si>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</si>
  <si>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</si>
  <si>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</si>
  <si>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</si>
  <si>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</si>
  <si>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</si>
  <si>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</si>
  <si>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</si>
  <si>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</si>
  <si>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</si>
  <si>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</si>
  <si>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</si>
  <si>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</si>
  <si>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</si>
  <si>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</si>
  <si>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</si>
  <si>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</si>
  <si>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</si>
  <si>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</si>
  <si>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</si>
  <si>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</si>
  <si>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</si>
  <si>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</si>
  <si>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</si>
  <si>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</si>
  <si>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</si>
  <si>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</si>
  <si>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</si>
  <si>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</si>
  <si>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</si>
  <si>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</si>
  <si>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</si>
  <si>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</si>
  <si>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</si>
  <si>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</si>
  <si>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</si>
  <si>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</si>
  <si>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</si>
  <si>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</si>
  <si>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</si>
  <si>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</si>
  <si>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</si>
  <si>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</si>
  <si>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</si>
  <si>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</si>
  <si>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</si>
  <si>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</si>
  <si>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</si>
  <si>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</si>
  <si>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</si>
  <si>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</si>
  <si>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</si>
  <si>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</si>
  <si>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</si>
  <si>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</si>
  <si>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</si>
  <si>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</si>
  <si>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</si>
  <si>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</si>
  <si>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</si>
  <si>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</si>
  <si>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</si>
  <si>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</si>
  <si>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</si>
  <si>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</si>
  <si>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</si>
  <si>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</si>
  <si>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</si>
  <si>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</si>
  <si>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</si>
  <si>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</si>
  <si>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</si>
  <si>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</si>
  <si>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</si>
  <si>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</si>
  <si>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</si>
  <si>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</si>
  <si>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</si>
  <si>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</si>
  <si>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</si>
  <si>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</si>
  <si>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</si>
  <si>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</si>
  <si>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</si>
  <si>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</si>
  <si>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</si>
  <si>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</si>
  <si>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</si>
  <si>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</si>
  <si>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</si>
  <si>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</si>
  <si>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</si>
  <si>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</si>
  <si>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</si>
  <si>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</si>
  <si>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</si>
  <si>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</si>
  <si>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</si>
  <si>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</si>
  <si>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</si>
  <si>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</si>
  <si>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</si>
  <si>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</si>
  <si>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</si>
  <si>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</si>
  <si>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</si>
  <si>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</si>
  <si>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</si>
  <si>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</si>
  <si>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</si>
  <si>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</si>
  <si>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</si>
  <si>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</si>
  <si>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</si>
  <si>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</si>
  <si>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</si>
  <si>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</si>
  <si>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</si>
  <si>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</si>
  <si>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</si>
  <si>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</si>
  <si>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</si>
  <si>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</si>
  <si>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</si>
  <si>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</si>
  <si>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</si>
  <si>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</si>
  <si>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</si>
  <si>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</si>
  <si>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</si>
  <si>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</si>
  <si>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</si>
  <si>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</si>
  <si>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</si>
  <si>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</si>
  <si>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</si>
  <si>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</si>
  <si>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</si>
  <si>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</si>
  <si>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</si>
  <si>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</si>
  <si>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</si>
  <si>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</si>
  <si>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</si>
  <si>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</si>
  <si>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</si>
  <si>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</si>
  <si>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</si>
  <si>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</si>
  <si>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</si>
  <si>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</si>
  <si>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</si>
  <si>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</si>
  <si>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</si>
  <si>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</si>
  <si>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</si>
  <si>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</si>
  <si>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</si>
  <si>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</si>
  <si>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</si>
  <si>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</si>
  <si>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</si>
  <si>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</si>
  <si>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</si>
  <si>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</si>
  <si>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</si>
  <si>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</si>
  <si>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</si>
  <si>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</si>
  <si>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</si>
  <si>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</si>
  <si>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</si>
  <si>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</si>
  <si>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</si>
  <si>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</si>
  <si>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</si>
  <si>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</si>
  <si>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</si>
  <si>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</si>
  <si>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</si>
  <si>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</si>
  <si>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</si>
  <si>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</si>
  <si>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</si>
  <si>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</si>
  <si>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</si>
  <si>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</si>
  <si>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</si>
  <si>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</si>
  <si>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</si>
  <si>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</si>
  <si>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</si>
  <si>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</si>
  <si>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</si>
  <si>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</si>
  <si>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</si>
  <si>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</si>
  <si>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</si>
  <si>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</si>
  <si>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</si>
  <si>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</si>
  <si>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</si>
  <si>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</si>
  <si>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</si>
  <si>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</si>
  <si>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</si>
  <si>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</si>
  <si>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</si>
  <si>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</si>
  <si>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</si>
  <si>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</si>
  <si>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</si>
  <si>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</si>
  <si>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</si>
  <si>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</si>
  <si>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</si>
  <si>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</si>
  <si>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</si>
  <si>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</si>
  <si>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</si>
  <si>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</si>
  <si>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</si>
  <si>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</si>
  <si>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</si>
  <si>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</si>
  <si>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</si>
  <si>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</si>
  <si>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</si>
  <si>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</si>
  <si>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</si>
  <si>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</si>
  <si>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</si>
  <si>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</si>
  <si>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</si>
  <si>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</si>
  <si>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</si>
  <si>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</si>
  <si>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</si>
  <si>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</si>
  <si>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</si>
  <si>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</si>
  <si>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</si>
  <si>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</si>
  <si>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</si>
  <si>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</si>
  <si>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</si>
  <si>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</si>
  <si>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</si>
  <si>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</si>
  <si>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</si>
  <si>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</si>
  <si>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</si>
  <si>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</si>
  <si>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</si>
  <si>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</si>
  <si>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</si>
  <si>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</si>
  <si>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</si>
  <si>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</si>
  <si>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</si>
  <si>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</si>
  <si>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</si>
  <si>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</si>
  <si>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</si>
  <si>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</si>
  <si>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</si>
  <si>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</si>
  <si>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</si>
  <si>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</si>
  <si>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</si>
  <si>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</si>
  <si>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</si>
  <si>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</si>
  <si>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</si>
  <si>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</si>
  <si>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</si>
  <si>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</si>
  <si>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</si>
  <si>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</si>
  <si>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</si>
  <si>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</si>
  <si>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</si>
  <si>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</si>
  <si>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</si>
  <si>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</si>
  <si>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</si>
  <si>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</si>
  <si>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</si>
  <si>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</si>
  <si>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</si>
  <si>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</si>
  <si>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</si>
  <si>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</si>
  <si>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</si>
  <si>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</si>
  <si>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</si>
  <si>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</si>
  <si>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</si>
  <si>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</si>
  <si>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</si>
  <si>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</si>
  <si>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</si>
  <si>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</si>
  <si>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</si>
  <si>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</si>
  <si>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</si>
  <si>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</si>
  <si>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</si>
  <si>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</si>
  <si>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</si>
  <si>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</si>
  <si>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</si>
  <si>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</si>
  <si>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</si>
  <si>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</si>
  <si>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</si>
  <si>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</si>
  <si>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</si>
  <si>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</si>
  <si>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</si>
  <si>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</si>
  <si>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</si>
  <si>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</si>
  <si>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</si>
  <si>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</si>
  <si>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</si>
  <si>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</si>
  <si>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</si>
  <si>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</si>
  <si>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</si>
  <si>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</si>
  <si>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</si>
  <si>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</si>
  <si>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</si>
  <si>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</si>
  <si>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</si>
  <si>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</si>
  <si>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</si>
  <si>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</si>
  <si>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</si>
  <si>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</si>
  <si>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</si>
  <si>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</si>
  <si>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</si>
  <si>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</si>
  <si>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</si>
  <si>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</si>
  <si>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</si>
  <si>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</si>
  <si>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</si>
  <si>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</si>
  <si>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</si>
  <si>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</si>
  <si>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</si>
  <si>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</si>
  <si>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</si>
  <si>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</si>
  <si>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</si>
  <si>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</si>
  <si>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</si>
  <si>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</si>
  <si>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</si>
  <si>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</si>
  <si>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</si>
  <si>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</si>
  <si>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</si>
  <si>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</si>
  <si>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</si>
  <si>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</si>
  <si>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</si>
  <si>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</si>
  <si>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</si>
  <si>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</si>
  <si>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</si>
  <si>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</si>
  <si>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</si>
  <si>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</si>
  <si>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</si>
  <si>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</si>
  <si>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</si>
  <si>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</si>
  <si>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</si>
  <si>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</si>
  <si>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</si>
  <si>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</si>
  <si>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</si>
  <si>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</si>
  <si>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</si>
  <si>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</si>
  <si>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</si>
  <si>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</si>
  <si>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</si>
  <si>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</si>
  <si>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</si>
  <si>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</si>
  <si>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</si>
  <si>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</si>
  <si>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</si>
  <si>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</si>
  <si>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</si>
  <si>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</si>
  <si>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</si>
  <si>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</si>
  <si>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</si>
  <si>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</si>
  <si>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</si>
  <si>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</si>
  <si>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</si>
  <si>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</si>
  <si>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</si>
  <si>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</si>
  <si>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</si>
  <si>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</si>
  <si>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</si>
  <si>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</si>
  <si>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</si>
  <si>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</si>
  <si>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</si>
  <si>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</si>
  <si>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</si>
  <si>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</si>
  <si>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</si>
  <si>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</si>
  <si>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</si>
  <si>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</si>
  <si>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</si>
  <si>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</si>
  <si>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</si>
  <si>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</si>
  <si>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</si>
  <si>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</si>
  <si>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</si>
  <si>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</si>
  <si>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</si>
  <si>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</si>
  <si>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</si>
  <si>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</si>
  <si>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</si>
  <si>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</si>
  <si>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</si>
  <si>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</si>
  <si>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</si>
  <si>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</si>
  <si>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</si>
  <si>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</si>
  <si>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</si>
  <si>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</si>
  <si>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</si>
  <si>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</si>
  <si>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</si>
  <si>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</si>
  <si>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</si>
  <si>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</si>
  <si>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</si>
  <si>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</si>
  <si>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</si>
  <si>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</si>
  <si>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</si>
  <si>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</si>
  <si>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</si>
  <si>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</si>
  <si>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</si>
  <si>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</si>
  <si>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</si>
  <si>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</si>
  <si>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</si>
  <si>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</si>
  <si>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</si>
  <si>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</si>
  <si>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</si>
  <si>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</si>
  <si>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</si>
  <si>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</si>
  <si>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</si>
  <si>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</si>
  <si>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</si>
  <si>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</si>
  <si>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</si>
  <si>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</si>
  <si>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</si>
  <si>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</si>
  <si>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</si>
  <si>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</si>
  <si>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</si>
  <si>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</si>
  <si>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</si>
  <si>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</si>
  <si>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</si>
  <si>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</si>
  <si>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</si>
  <si>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</si>
  <si>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</si>
  <si>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</si>
  <si>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</si>
  <si>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</si>
  <si>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</si>
  <si>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</si>
  <si>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</si>
  <si>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</si>
  <si>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</si>
  <si>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</si>
  <si>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</si>
  <si>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</si>
  <si>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</si>
  <si>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</si>
  <si>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</si>
  <si>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</si>
  <si>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</si>
  <si>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</si>
  <si>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</si>
  <si>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</si>
  <si>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</si>
  <si>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</si>
  <si>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</si>
  <si>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</si>
  <si>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</si>
  <si>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</si>
  <si>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</si>
  <si>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</si>
  <si>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</si>
  <si>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</si>
  <si>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</si>
  <si>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</si>
  <si>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</si>
  <si>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</si>
  <si>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</si>
  <si>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</si>
  <si>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</si>
  <si>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</si>
  <si>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</si>
  <si>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</si>
  <si>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</si>
  <si>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</si>
  <si>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</si>
  <si>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</si>
  <si>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</si>
  <si>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</si>
  <si>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</si>
  <si>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</si>
  <si>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</si>
  <si>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</si>
  <si>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</si>
  <si>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</si>
  <si>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</si>
  <si>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</si>
  <si>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</si>
  <si>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</si>
  <si>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</si>
  <si>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</si>
  <si>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</si>
  <si>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</si>
  <si>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</si>
  <si>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</si>
  <si>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</si>
  <si>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</si>
  <si>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</si>
  <si>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</si>
  <si>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</si>
  <si>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</si>
  <si>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</si>
  <si>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</si>
  <si>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</si>
  <si>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</si>
  <si>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</si>
  <si>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</si>
  <si>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</si>
  <si>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</si>
  <si>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</si>
  <si>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</si>
  <si>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</si>
  <si>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</si>
  <si>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</si>
  <si>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</si>
  <si>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</si>
  <si>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</si>
  <si>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</si>
  <si>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</si>
  <si>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</si>
  <si>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</si>
  <si>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</si>
  <si>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</si>
  <si>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</si>
  <si>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</si>
  <si>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</si>
  <si>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</si>
  <si>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</si>
  <si>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</si>
  <si>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</si>
  <si>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</si>
  <si>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</si>
  <si>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</si>
  <si>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</si>
  <si>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</si>
  <si>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</si>
  <si>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</si>
  <si>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</si>
  <si>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</si>
  <si>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</si>
  <si>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</si>
  <si>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</si>
  <si>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</si>
  <si>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</si>
  <si>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</si>
  <si>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</si>
  <si>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</si>
  <si>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</si>
  <si>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</si>
  <si>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</si>
  <si>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</si>
  <si>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</si>
  <si>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</si>
  <si>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</si>
  <si>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</si>
  <si>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</si>
  <si>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</si>
  <si>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</si>
  <si>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</si>
  <si>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</si>
  <si>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</si>
  <si>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</si>
  <si>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</si>
  <si>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</si>
  <si>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</si>
  <si>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</si>
  <si>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</si>
  <si>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</si>
  <si>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</si>
  <si>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</si>
  <si>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</si>
  <si>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</si>
  <si>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</si>
  <si>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</si>
  <si>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</si>
  <si>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</si>
  <si>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</si>
  <si>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</si>
  <si>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</si>
  <si>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</si>
  <si>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</si>
  <si>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</si>
  <si>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</si>
  <si>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</si>
  <si>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</si>
  <si>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</si>
  <si>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</si>
  <si>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</si>
  <si>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</si>
  <si>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</si>
  <si>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</si>
  <si>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</si>
  <si>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</si>
  <si>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</si>
  <si>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</si>
  <si>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</si>
  <si>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</si>
  <si>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</si>
  <si>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</si>
  <si>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</si>
  <si>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</si>
  <si>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</si>
  <si>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</si>
  <si>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</si>
  <si>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</si>
  <si>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</si>
  <si>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</si>
  <si>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</si>
  <si>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</si>
  <si>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</si>
  <si>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</si>
  <si>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</si>
  <si>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</si>
  <si>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</si>
  <si>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</si>
  <si>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</si>
  <si>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</si>
  <si>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</si>
  <si>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</si>
  <si>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</si>
  <si>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</si>
  <si>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</si>
  <si>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</si>
  <si>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</si>
  <si>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</si>
  <si>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</si>
  <si>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</si>
  <si>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</si>
  <si>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</si>
  <si>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</si>
  <si>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</si>
  <si>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</si>
  <si>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</si>
  <si>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</si>
  <si>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</si>
  <si>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</si>
  <si>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</si>
  <si>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</si>
  <si>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</si>
  <si>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</si>
  <si>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</si>
  <si>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</si>
  <si>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</si>
  <si>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</si>
  <si>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</si>
  <si>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</si>
  <si>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</si>
  <si>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</si>
  <si>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</si>
  <si>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</si>
  <si>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</si>
  <si>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</si>
  <si>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</si>
  <si>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</si>
  <si>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</si>
  <si>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</si>
  <si>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</si>
  <si>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</si>
  <si>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</si>
  <si>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</si>
  <si>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</si>
  <si>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</si>
  <si>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</si>
  <si>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</si>
  <si>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</si>
  <si>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</si>
  <si>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</si>
  <si>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</si>
  <si>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</si>
  <si>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</si>
  <si>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</si>
  <si>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</si>
  <si>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</si>
  <si>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</si>
  <si>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</si>
  <si>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</si>
  <si>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</si>
  <si>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</si>
  <si>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</si>
  <si>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</si>
  <si>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</si>
  <si>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</si>
  <si>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</si>
  <si>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</si>
  <si>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</si>
  <si>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</si>
  <si>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</si>
  <si>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</si>
  <si>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</si>
  <si>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</si>
  <si>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</si>
  <si>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</si>
  <si>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</si>
  <si>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</si>
  <si>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</si>
  <si>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</si>
  <si>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</si>
  <si>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</si>
  <si>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</si>
  <si>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</si>
  <si>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</si>
  <si>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</si>
  <si>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</si>
  <si>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</si>
  <si>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</si>
  <si>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</si>
  <si>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</si>
  <si>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</si>
  <si>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</si>
  <si>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</si>
  <si>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</si>
  <si>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</si>
  <si>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</si>
  <si>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</si>
  <si>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</si>
  <si>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</si>
  <si>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</si>
  <si>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</si>
  <si>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</si>
  <si>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</si>
  <si>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</si>
  <si>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</si>
  <si>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</si>
  <si>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</si>
  <si>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</si>
  <si>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</si>
  <si>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</si>
  <si>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</si>
  <si>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</si>
  <si>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</si>
  <si>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</si>
  <si>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</si>
  <si>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</si>
  <si>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</si>
  <si>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</si>
  <si>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</si>
  <si>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</si>
  <si>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</si>
  <si>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</si>
  <si>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</si>
  <si>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</si>
  <si>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</si>
  <si>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</si>
  <si>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</si>
  <si>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</si>
  <si>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</si>
  <si>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</si>
  <si>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</si>
  <si>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</si>
  <si>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</si>
  <si>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</si>
  <si>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</si>
  <si>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</si>
  <si>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</si>
  <si>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</si>
  <si>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</si>
  <si>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</si>
  <si>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</si>
  <si>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</si>
  <si>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</si>
  <si>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</si>
  <si>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</si>
  <si>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</si>
  <si>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</si>
  <si>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</si>
  <si>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</si>
  <si>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</si>
  <si>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</si>
  <si>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</si>
  <si>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</si>
  <si>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</si>
  <si>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</si>
  <si>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</si>
  <si>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</si>
  <si>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</si>
  <si>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</si>
  <si>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</si>
  <si>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</si>
  <si>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</si>
  <si>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</si>
  <si>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</si>
  <si>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</si>
  <si>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</si>
  <si>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</si>
  <si>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</si>
  <si>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</si>
  <si>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</si>
  <si>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</si>
  <si>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Surge Components Inc./Lelon America</t>
  </si>
  <si>
    <t xml:space="preserve">95 E Jefryn Blvd	</t>
  </si>
  <si>
    <t>Sales Team</t>
  </si>
  <si>
    <t>6315951818</t>
  </si>
  <si>
    <t xml:space="preserve">Eric	</t>
  </si>
  <si>
    <t>Engineering Manager</t>
  </si>
  <si>
    <t>technical@surgecomponents.com</t>
  </si>
  <si>
    <t>sales@surgecomponents.com</t>
  </si>
  <si>
    <t>100%</t>
  </si>
  <si>
    <t>http://www.lelon.com.tw/en/about4.php</t>
  </si>
  <si>
    <t>Aluminum Electrolytic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</si>
</sst>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echnical@surgecomponen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lelon.com.tw/en/about4.php" TargetMode="External"/><Relationship Id="rId4" Type="http://schemas.openxmlformats.org/officeDocument/2006/relationships/hyperlink" Target="mailto:sales@surgecomponen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F995AF-0D2A-438B-88DB-AA23CB762D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45BD8B-1836-49B9-A501-A3EC8FEA54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45484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478F2018-A08C-4B71-ABA3-6149B85237C6}"/>
    <hyperlink ref="D16" r:id="rId4" xr:uid="{C952BC8B-D372-4AB3-A273-DFD2C7044857}"/>
    <hyperlink ref="G77" r:id="rId5" xr:uid="{4E439BBF-F8BD-41FE-AA4B-7F4515B4F6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2325</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569</v>
      </c>
      <c r="X5" s="227">
        <f t="shared" ref="X5" ca="1" si="0">IF(AND(C5="Smelter not listed",OR(LEN(D5)=0,LEN(E5)=0)),1,0)</f>
        <v>0</v>
      </c>
      <c r="AB5" s="228" t="str">
        <f t="shared" ref="AB5" si="1">B5&amp;C5</f>
        <v>TinYunnan Tin Company Limited</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3CE224-0D65-46A3-841D-28C8F524B2D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Surge Components Inc./Lelon America</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Sales Team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sales@surgecomponents.com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6315951818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Eric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technical@surgecomponents.com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http://www.lelon.com.tw/en/about4.php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9" sqref="C1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15865</v>
      </c>
      <c r="C6" s="98" t="s">
        <v>15865</v>
      </c>
      <c r="D6" s="98" t="s">
        <v>15865</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Eric Achille</cp:lastModifiedBy>
  <cp:lastPrinted>2015-04-21T20:47:43Z</cp:lastPrinted>
  <dcterms:created xsi:type="dcterms:W3CDTF">2010-06-21T21:00:23Z</dcterms:created>
  <dcterms:modified xsi:type="dcterms:W3CDTF">2024-07-11T15:12:46Z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